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ПФХД для bus.gov\"/>
    </mc:Choice>
  </mc:AlternateContent>
  <bookViews>
    <workbookView xWindow="0" yWindow="0" windowWidth="28800" windowHeight="12435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</sheets>
  <calcPr calcId="152511"/>
</workbook>
</file>

<file path=xl/calcChain.xml><?xml version="1.0" encoding="utf-8"?>
<calcChain xmlns="http://schemas.openxmlformats.org/spreadsheetml/2006/main">
  <c r="L27" i="7" l="1"/>
  <c r="I27" i="7"/>
  <c r="F27" i="7"/>
  <c r="L10" i="7"/>
  <c r="I10" i="7"/>
  <c r="F10" i="7"/>
  <c r="G213" i="6"/>
  <c r="E213" i="6"/>
  <c r="G211" i="6"/>
  <c r="E211" i="6"/>
  <c r="G209" i="6"/>
  <c r="G214" i="6" s="1"/>
  <c r="E209" i="6"/>
  <c r="G198" i="6"/>
  <c r="G197" i="6"/>
  <c r="E197" i="6"/>
  <c r="G186" i="6"/>
  <c r="G185" i="6"/>
  <c r="E185" i="6"/>
  <c r="G173" i="6"/>
  <c r="G174" i="6" s="1"/>
  <c r="E173" i="6"/>
  <c r="G171" i="6"/>
  <c r="E171" i="6"/>
  <c r="G160" i="6"/>
  <c r="G159" i="6"/>
  <c r="E159" i="6"/>
  <c r="G157" i="6"/>
  <c r="E157" i="6"/>
  <c r="G155" i="6"/>
  <c r="E155" i="6"/>
  <c r="G153" i="6"/>
  <c r="E153" i="6"/>
  <c r="G151" i="6"/>
  <c r="E151" i="6"/>
  <c r="G149" i="6"/>
  <c r="E149" i="6"/>
  <c r="G147" i="6"/>
  <c r="E147" i="6"/>
  <c r="G135" i="6"/>
  <c r="E135" i="6"/>
  <c r="G133" i="6"/>
  <c r="E133" i="6"/>
  <c r="G131" i="6"/>
  <c r="E131" i="6"/>
  <c r="G129" i="6"/>
  <c r="E129" i="6"/>
  <c r="G127" i="6"/>
  <c r="E127" i="6"/>
  <c r="G125" i="6"/>
  <c r="E125" i="6"/>
  <c r="G123" i="6"/>
  <c r="E123" i="6"/>
  <c r="G121" i="6"/>
  <c r="E121" i="6"/>
  <c r="G119" i="6"/>
  <c r="G136" i="6" s="1"/>
  <c r="E119" i="6"/>
  <c r="G107" i="6"/>
  <c r="E107" i="6"/>
  <c r="G105" i="6"/>
  <c r="E105" i="6"/>
  <c r="G103" i="6"/>
  <c r="E103" i="6"/>
  <c r="G101" i="6"/>
  <c r="G108" i="6" s="1"/>
  <c r="E101" i="6"/>
  <c r="G89" i="6"/>
  <c r="G90" i="6" s="1"/>
  <c r="E89" i="6"/>
  <c r="G87" i="6"/>
  <c r="E87" i="6"/>
  <c r="G76" i="6"/>
  <c r="G75" i="6"/>
  <c r="E75" i="6"/>
  <c r="G63" i="6"/>
  <c r="G64" i="6" s="1"/>
  <c r="E63" i="6"/>
  <c r="G51" i="6"/>
  <c r="E51" i="6"/>
  <c r="G49" i="6"/>
  <c r="G52" i="6" s="1"/>
  <c r="E49" i="6"/>
  <c r="G37" i="6"/>
  <c r="G38" i="6" s="1"/>
  <c r="E37" i="6"/>
  <c r="G35" i="6"/>
  <c r="E35" i="6"/>
  <c r="G24" i="6"/>
  <c r="G23" i="6"/>
  <c r="E23" i="6"/>
  <c r="G11" i="6"/>
  <c r="G12" i="6" s="1"/>
  <c r="E11" i="6"/>
  <c r="G173" i="5"/>
  <c r="G162" i="5"/>
  <c r="G74" i="5"/>
  <c r="G55" i="5"/>
  <c r="G80" i="4"/>
  <c r="J52" i="4"/>
  <c r="D52" i="4"/>
  <c r="J13" i="4"/>
  <c r="D13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12" i="2"/>
  <c r="G12" i="2"/>
  <c r="F12" i="2"/>
  <c r="E12" i="2"/>
</calcChain>
</file>

<file path=xl/sharedStrings.xml><?xml version="1.0" encoding="utf-8"?>
<sst xmlns="http://schemas.openxmlformats.org/spreadsheetml/2006/main" count="2267" uniqueCount="667">
  <si>
    <t>УТВЕРЖДАЮ</t>
  </si>
  <si>
    <t>(наименование должности лица, утверждающего документ)</t>
  </si>
  <si>
    <t>МАДОУ № 27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</si>
  <si>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</si>
  <si>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</si>
  <si>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</si>
  <si>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</si>
  <si>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</si>
  <si>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протокол наб. совета №  от</t>
  </si>
  <si>
    <t>План</t>
  </si>
  <si>
    <t>финансово-хозяйственной деятельности на 2021 год</t>
  </si>
  <si>
    <t>(на 2021 год и плановый период 2022-2023 годов)</t>
  </si>
  <si>
    <t>КОДЫ</t>
  </si>
  <si>
    <t>от "12" августа 2021 г.</t>
  </si>
  <si>
    <t>Дата</t>
  </si>
  <si>
    <t>12.08.2021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</si>
  <si>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</si>
  <si>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</si>
  <si>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</si>
  <si>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</si>
  <si>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</si>
  <si>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</si>
  <si>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463Э4185</t>
  </si>
  <si>
    <t>ИНН</t>
  </si>
  <si>
    <t>5029074117</t>
  </si>
  <si>
    <t>Учреждение</t>
  </si>
  <si>
    <t>Муниципальное автономное дошкольное образовательное учреждение детский сад № 27 "радость" комбинированного вида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</si>
  <si>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</si>
  <si>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</si>
  <si>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</si>
  <si>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</si>
  <si>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</si>
  <si>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</si>
  <si>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</si>
  <si>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Костюнина Светлана Аркадьевна</t>
  </si>
  <si>
    <t>ФИО: Васильева Елена Евгеньевна</t>
  </si>
  <si>
    <t>Должность: Исполняющий обязанности начальника Управления образования</t>
  </si>
  <si>
    <t>Должность:</t>
  </si>
  <si>
    <t>Действует c 06.04.2021 10:16:27 по: 06.07.2022 10:08:19</t>
  </si>
  <si>
    <t>Действует c 07.12.2020 13:10:41 по: 07.03.2022 13:10:41</t>
  </si>
  <si>
    <t>Серийный номер: 0FDF6CDBDF4E965061DBD7BBE3C095C127543571</t>
  </si>
  <si>
    <t>Серийный номер: 44ABE09AA7E9768BB7C4CB4CEA1FC25A7B1C0F01</t>
  </si>
  <si>
    <t>Издатель: АО ""ПФ ""СКБ КОНТУР""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</si>
  <si>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</si>
  <si>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</si>
  <si>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</si>
  <si>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</si>
  <si>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</si>
  <si>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</si>
  <si>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</si>
  <si>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</si>
  <si>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</si>
  <si>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</si>
  <si>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</si>
  <si>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</si>
  <si>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</si>
  <si>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</si>
  <si>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</si>
  <si>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</si>
  <si>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</si>
  <si>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</si>
  <si>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</si>
  <si>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</si>
  <si>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</si>
  <si>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</si>
  <si>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</si>
  <si>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4.1</t>
  </si>
  <si>
    <t>За счет иной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</si>
  <si>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</si>
  <si>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</si>
  <si>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</si>
  <si>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</si>
  <si>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</si>
  <si>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</si>
  <si>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</si>
  <si>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</si>
  <si>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</si>
  <si>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</si>
  <si>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</si>
  <si>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</si>
  <si>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</si>
  <si>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</si>
  <si>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</si>
  <si>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</si>
  <si>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</si>
  <si>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</si>
  <si>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2.2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</si>
  <si>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</si>
  <si>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</si>
  <si>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</si>
  <si>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</si>
  <si>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</si>
  <si>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</si>
  <si>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</si>
  <si>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</si>
  <si>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</si>
  <si>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</si>
  <si>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</si>
  <si>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5.1</t>
  </si>
  <si>
    <t>Питание обучающихся 1-4 классов</t>
  </si>
  <si>
    <t>1410.1.1</t>
  </si>
  <si>
    <t>5.1.1</t>
  </si>
  <si>
    <t>в том числе:
областной бюджет</t>
  </si>
  <si>
    <t>1410.1.1.1</t>
  </si>
  <si>
    <t>5.1.1.1</t>
  </si>
  <si>
    <t>местный бюджет</t>
  </si>
  <si>
    <t>1410.1.1.2</t>
  </si>
  <si>
    <t>5.1.1.2</t>
  </si>
  <si>
    <t>Питание обучающихся 5-9 классов</t>
  </si>
  <si>
    <t>1410.1.2</t>
  </si>
  <si>
    <t>5.1.2</t>
  </si>
  <si>
    <t>1410.1.2.1</t>
  </si>
  <si>
    <t>5.1.2.1</t>
  </si>
  <si>
    <t>1410.1.2.2</t>
  </si>
  <si>
    <t>5.1.2.2</t>
  </si>
  <si>
    <t>Пособии молодым специалистам (150 000 руб.)</t>
  </si>
  <si>
    <t>1410.2</t>
  </si>
  <si>
    <t>5.2</t>
  </si>
  <si>
    <t>Компенсации за ГИА</t>
  </si>
  <si>
    <t>1410.3</t>
  </si>
  <si>
    <t>5.4</t>
  </si>
  <si>
    <t>Гранты</t>
  </si>
  <si>
    <t>1420</t>
  </si>
  <si>
    <t>2.1</t>
  </si>
  <si>
    <t>в том числе:
Гранты «Умным школам»</t>
  </si>
  <si>
    <t>1420.1</t>
  </si>
  <si>
    <t>2.1.1</t>
  </si>
  <si>
    <t>Гранты «Комплексам»</t>
  </si>
  <si>
    <t>1420.2</t>
  </si>
  <si>
    <t>2.1.2</t>
  </si>
  <si>
    <t>Гранты «Сельским школам»</t>
  </si>
  <si>
    <t>1420.3</t>
  </si>
  <si>
    <t>2.1.3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</si>
  <si>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</si>
  <si>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</si>
  <si>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</si>
  <si>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</si>
  <si>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</si>
  <si>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</si>
  <si>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</si>
  <si>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</si>
  <si>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</si>
  <si>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</si>
  <si>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</si>
  <si>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</si>
  <si>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</si>
  <si>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</si>
  <si>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</si>
  <si>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</si>
  <si>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</si>
  <si>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</si>
  <si>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</si>
  <si>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</si>
  <si>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</si>
  <si>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</si>
  <si>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</si>
  <si>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</si>
  <si>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</si>
  <si>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</si>
  <si>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</si>
  <si>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</si>
  <si>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</si>
  <si>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</si>
  <si>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За счет приносящей доход деятельности, в том числе</t>
  </si>
  <si>
    <t>2111</t>
  </si>
  <si>
    <t>из них:
Гранты</t>
  </si>
  <si>
    <t>2111.1</t>
  </si>
  <si>
    <t>2111.1.1</t>
  </si>
  <si>
    <t>2111.1.2</t>
  </si>
  <si>
    <t>2111.1.3</t>
  </si>
  <si>
    <t>2112</t>
  </si>
  <si>
    <t>2112.1</t>
  </si>
  <si>
    <t>в том числе:
на педагогических работников</t>
  </si>
  <si>
    <t>2112.1.1</t>
  </si>
  <si>
    <t>4.1.1</t>
  </si>
  <si>
    <t>из них:
классное руководство (субъект)</t>
  </si>
  <si>
    <t>2112.1.1.1</t>
  </si>
  <si>
    <t>4.1.1.1</t>
  </si>
  <si>
    <t>классное руководство (федеральный)</t>
  </si>
  <si>
    <t>2112.1.1.2</t>
  </si>
  <si>
    <t>4.1.1.2</t>
  </si>
  <si>
    <t>доплата молодым специалистам (5 000 руб. в месяц)</t>
  </si>
  <si>
    <t>2112.1.1.3</t>
  </si>
  <si>
    <t>4.1.1.3</t>
  </si>
  <si>
    <t>компенсации за ГИА (пед. работники)</t>
  </si>
  <si>
    <t>2112.1.1.4</t>
  </si>
  <si>
    <t>4.1.1.4</t>
  </si>
  <si>
    <t>на административно-хозяйственных, учебно-вспомогательных и иных работников</t>
  </si>
  <si>
    <t>2112.1.2</t>
  </si>
  <si>
    <t>4.1.2</t>
  </si>
  <si>
    <t>из них:
стимулирующие выплаты руководителям за уровень</t>
  </si>
  <si>
    <t>2112.1.2.1</t>
  </si>
  <si>
    <t>4.1.2.1</t>
  </si>
  <si>
    <t>компенсации за ГИА (АУП и прочие)</t>
  </si>
  <si>
    <t>2112.1.2.2</t>
  </si>
  <si>
    <t>4.1.2.2</t>
  </si>
  <si>
    <t>2113</t>
  </si>
  <si>
    <t>за счет остатка</t>
  </si>
  <si>
    <t>2113.1</t>
  </si>
  <si>
    <t>за счет средств текущего года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</si>
  <si>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</si>
  <si>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</si>
  <si>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</si>
  <si>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</si>
  <si>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</si>
  <si>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Классное руководство (федеральный)</t>
  </si>
  <si>
    <t>2113.2.3</t>
  </si>
  <si>
    <t>5.3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</si>
  <si>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</si>
  <si>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</si>
  <si>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</si>
  <si>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</si>
  <si>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</si>
  <si>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</si>
  <si>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</si>
  <si>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</si>
  <si>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</si>
  <si>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</si>
  <si>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</si>
  <si>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</si>
  <si>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</si>
  <si>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</si>
  <si>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</si>
  <si>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</si>
  <si>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2142.1</t>
  </si>
  <si>
    <t>2142.1.1</t>
  </si>
  <si>
    <t>2142.1.2</t>
  </si>
  <si>
    <t>2142.1.3</t>
  </si>
  <si>
    <t>2143</t>
  </si>
  <si>
    <t>2143.1</t>
  </si>
  <si>
    <t>2143.1.1</t>
  </si>
  <si>
    <t>2143.1.1.1</t>
  </si>
  <si>
    <t>2143.1.1.2</t>
  </si>
  <si>
    <t>2143.1.1.3</t>
  </si>
  <si>
    <t>2143.1.1.4</t>
  </si>
  <si>
    <t>2143.1.2</t>
  </si>
  <si>
    <t>из них:
Компенсации за ГИА (административно-хозяйственные, учебно-вспомогательные и иные работники)</t>
  </si>
  <si>
    <t>2143.1.2.1</t>
  </si>
  <si>
    <t>2144</t>
  </si>
  <si>
    <t>2144.1</t>
  </si>
  <si>
    <t>2144.2</t>
  </si>
  <si>
    <t>2144.2.1</t>
  </si>
  <si>
    <t>2144.2.2</t>
  </si>
  <si>
    <t>2144.2.3</t>
  </si>
  <si>
    <t>на иные выплаты работникам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</si>
  <si>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</si>
  <si>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</si>
  <si>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</si>
  <si>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</si>
  <si>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</si>
  <si>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</si>
  <si>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</si>
  <si>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</si>
  <si>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</si>
  <si>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</si>
  <si>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</si>
  <si>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</si>
  <si>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</si>
  <si>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</si>
  <si>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</si>
  <si>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</si>
  <si>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</si>
  <si>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</si>
  <si>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</si>
  <si>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</si>
  <si>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</si>
  <si>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</si>
  <si>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</si>
  <si>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</si>
  <si>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</si>
  <si>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</si>
  <si>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2211.3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</si>
  <si>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</si>
  <si>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</si>
  <si>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</si>
  <si>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</si>
  <si>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</si>
  <si>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</si>
  <si>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</si>
  <si>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</si>
  <si>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</si>
  <si>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</si>
  <si>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</si>
  <si>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</si>
  <si>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</si>
  <si>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</si>
  <si>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</si>
  <si>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</si>
  <si>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</si>
  <si>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</si>
  <si>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</si>
  <si>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</si>
  <si>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</si>
  <si>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</si>
  <si>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</si>
  <si>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</si>
  <si>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</si>
  <si>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</si>
  <si>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</si>
  <si>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</si>
  <si>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</si>
  <si>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</si>
  <si>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</si>
  <si>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</si>
  <si>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</si>
  <si>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</si>
  <si>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</si>
  <si>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</si>
  <si>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</si>
  <si>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</si>
  <si>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</si>
  <si>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</si>
  <si>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</si>
  <si>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</si>
  <si>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</si>
  <si>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</si>
  <si>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</si>
  <si>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</si>
  <si>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</si>
  <si>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</si>
  <si>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</si>
  <si>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</si>
  <si>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</si>
  <si>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</si>
  <si>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</si>
  <si>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</si>
  <si>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</si>
  <si>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
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</si>
  <si>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</si>
  <si>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</si>
  <si>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</si>
  <si>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</si>
  <si>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</si>
  <si>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</si>
  <si>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</si>
  <si>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</si>
  <si>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</si>
  <si>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</si>
  <si>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</si>
  <si>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</si>
  <si>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</si>
  <si>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</si>
  <si>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</si>
  <si>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</si>
  <si>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</si>
  <si>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</si>
  <si>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</si>
  <si>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</si>
  <si>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</si>
  <si>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</si>
  <si>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</si>
  <si>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</si>
  <si>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</si>
  <si>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</si>
  <si>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</si>
  <si>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</si>
  <si>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</si>
  <si>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</si>
  <si>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</si>
  <si>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</si>
  <si>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</si>
  <si>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</si>
  <si>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</si>
  <si>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</si>
  <si>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</si>
  <si>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</si>
  <si>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</si>
  <si>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</si>
  <si>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</si>
  <si>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</si>
  <si>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</si>
  <si>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</si>
  <si>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</si>
  <si>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</si>
  <si>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</si>
  <si>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</si>
  <si>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</si>
  <si>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</si>
  <si>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</si>
  <si>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</si>
  <si>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</si>
  <si>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</si>
  <si>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</si>
  <si>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</si>
  <si>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</si>
  <si>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</si>
  <si>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</si>
  <si>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</si>
  <si>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</si>
  <si>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</si>
  <si>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</si>
  <si>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</si>
  <si>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</si>
  <si>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</si>
  <si>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</si>
  <si>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</si>
  <si>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</si>
  <si>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</si>
  <si>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</si>
  <si>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</si>
  <si>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</si>
  <si>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</si>
  <si>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</si>
  <si>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</si>
  <si>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</si>
  <si>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</si>
  <si>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</si>
  <si>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</si>
  <si>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</si>
  <si>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</si>
  <si>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</si>
  <si>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</si>
  <si>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</si>
  <si>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</si>
  <si>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</si>
  <si>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</si>
  <si>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</si>
  <si>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</si>
  <si>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</si>
  <si>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</si>
  <si>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</si>
  <si>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</si>
  <si>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в том числе по году начала закупки:</t>
  </si>
  <si>
    <t>26510</t>
  </si>
  <si>
    <t>2021</t>
  </si>
  <si>
    <t>26520</t>
  </si>
  <si>
    <t>2022</t>
  </si>
  <si>
    <t>2.3</t>
  </si>
  <si>
    <t>26530</t>
  </si>
  <si>
    <t>2023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</si>
  <si>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</si>
  <si>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</si>
  <si>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</si>
  <si>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</si>
  <si>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</si>
  <si>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</si>
  <si>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</si>
  <si>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</si>
  <si>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</si>
  <si>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</si>
  <si>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</si>
  <si>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</si>
  <si>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</si>
  <si>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</si>
  <si>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</si>
  <si>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</si>
  <si>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</si>
  <si>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</si>
  <si>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</si>
  <si>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</si>
  <si>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</si>
  <si>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</si>
  <si>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</si>
  <si>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</si>
  <si>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</si>
  <si>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</si>
  <si>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</si>
  <si>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</si>
  <si>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</si>
  <si>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</si>
  <si>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</si>
  <si>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</si>
  <si>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</si>
  <si>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</si>
  <si>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</si>
  <si>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</si>
  <si>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</si>
  <si>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</si>
  <si>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</si>
  <si>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</si>
  <si>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</si>
  <si>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</si>
  <si>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29</t>
  </si>
  <si>
    <t>[Педагогические работники ("указные")], [Воспитатель],</t>
  </si>
  <si>
    <t>Итого:</t>
  </si>
  <si>
    <t>субсидии на выполнение государственного (муниципального) задания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</si>
  <si>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</si>
  <si>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</si>
  <si>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[Руководящий персонал], [Заместитель заведующего образовательного учреждения], [Заместитель заведующего по безопасности]</t>
  </si>
  <si>
    <t>[Руководящий персонал], [Заместитель заведующего образовательного учреждения], [Заместитель заведующего по воспитательной и методической работе]</t>
  </si>
  <si>
    <t>[Педагогические работники ("указные")], [Учитель-логопед],</t>
  </si>
  <si>
    <t>[Педагогические работники ("указные")], [Педагог-психолог],</t>
  </si>
  <si>
    <t>[Педагогические работники ("указные")], [Музыкальный руководитель],</t>
  </si>
  <si>
    <t>11</t>
  </si>
  <si>
    <t>[Педагогические работники ("указные")], [Инструктор по физической культуре],</t>
  </si>
  <si>
    <t>12</t>
  </si>
  <si>
    <t>[Руководящий персонал], [Заведующий производством (шеф-повар)],</t>
  </si>
  <si>
    <t>13</t>
  </si>
  <si>
    <t>[Учебно-вспомогательный персонал], [Секретарь учебной части],</t>
  </si>
  <si>
    <t>14</t>
  </si>
  <si>
    <t>[Учебно-вспомогательный персонал], [Специалист по закупкам],</t>
  </si>
  <si>
    <t>15</t>
  </si>
  <si>
    <t>[Учебно-вспомогательный персонал], [Младший воспитатель],</t>
  </si>
  <si>
    <t>16</t>
  </si>
  <si>
    <t>17</t>
  </si>
  <si>
    <t>18</t>
  </si>
  <si>
    <t>[Младший обслуживающий персонал], [Уборщик служебных помещений],</t>
  </si>
  <si>
    <t>19</t>
  </si>
  <si>
    <t>[Младший обслуживающий персонал], [Рабочий по комплексному обслуживанию зданий],</t>
  </si>
  <si>
    <t>20</t>
  </si>
  <si>
    <t>[Младший обслуживающий персонал], [Кладовщик],</t>
  </si>
  <si>
    <t>21</t>
  </si>
  <si>
    <t>[Младший обслуживающий персонал], [Кастелянша],</t>
  </si>
  <si>
    <t>22</t>
  </si>
  <si>
    <t>[Младший обслуживающий персонал], [Грузчик],</t>
  </si>
  <si>
    <t>23</t>
  </si>
  <si>
    <t>[Младший обслуживающий персонал], [Машинист по стирке белья],</t>
  </si>
  <si>
    <t>24</t>
  </si>
  <si>
    <t>[Младший обслуживающий персонал], [Повар],</t>
  </si>
  <si>
    <t>25</t>
  </si>
  <si>
    <t>26</t>
  </si>
  <si>
    <t>[Младший обслуживающий персонал], [Кухонный рабочий],</t>
  </si>
  <si>
    <t>27</t>
  </si>
  <si>
    <t>[Младший обслуживающий персонал], [Дворник],</t>
  </si>
  <si>
    <t>28</t>
  </si>
  <si>
    <t>[Младший обслуживающий персонал], [Сторож],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</si>
  <si>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</si>
  <si>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</si>
  <si>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</si>
  <si>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</si>
  <si>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нетрудоспособности], [Пособия за первые три дня временной нетрудоспособности за счет средств работодателя]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</si>
  <si>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</si>
  <si>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</si>
  <si>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</si>
  <si>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</si>
  <si>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</si>
  <si>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</si>
  <si>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</si>
  <si>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</si>
  <si>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</si>
  <si>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</si>
  <si>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</si>
  <si>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</si>
  <si>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</si>
  <si>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</si>
  <si>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[Страховые взносы],</t>
  </si>
  <si>
    <t>[Бюджет фонда социального страхования РФ], [Страховые взносы],</t>
  </si>
  <si>
    <t>[Бюджет Федерального фонда обязательного медицинского страхования], [Страховые взносы],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</si>
  <si>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</si>
  <si>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(213)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</si>
  <si>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</si>
  <si>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</si>
  <si>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</si>
  <si>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(213)</t>
  </si>
  <si>
    <t>5. Расчеты (обоснования) прочих расходов (кроме расходов на закупку товаров, работ, услуг) (292)</t>
  </si>
  <si>
    <t>[Штрафы, пени], [Штрафы за нарушение законодательства о налогах и сборах, законодательства о страховых взносах]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</si>
  <si>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</si>
  <si>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</si>
  <si>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</si>
  <si>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</si>
  <si>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</si>
  <si>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[Коммунальные услуги по холодному водоснабжению] [223]</t>
  </si>
  <si>
    <t>Итого по карточке:</t>
  </si>
  <si>
    <t>Всего:</t>
  </si>
  <si>
    <t>6. Расчеты (обоснования) расходов на закупки товаров, работ, услуг (225)</t>
  </si>
  <si>
    <t>[Расходы на закупки товаров, работ, услуг] [Прочие расходы на содержание имущества за счёт] [225]</t>
  </si>
  <si>
    <t>6. Расчеты (обоснования) расходов на закупки товаров, работ, услуг (226)</t>
  </si>
  <si>
    <t>[Расходы на закупки товаров, работ, услуг] [Прочие расходы на содержание имущества] [226]</t>
  </si>
  <si>
    <t>35</t>
  </si>
  <si>
    <t>[Расходы на закупки товаров, работ, услуг] [Услуги по установке рециркуляторов в здании] [226]</t>
  </si>
  <si>
    <t>6. Расчеты (обоснования) расходов на закупки товаров, работ, услуг (310)</t>
  </si>
  <si>
    <t>31</t>
  </si>
  <si>
    <t>[Расходы на закупки товаров, работ, услуг] [Приобретение основных средств] [310]</t>
  </si>
  <si>
    <t>37</t>
  </si>
  <si>
    <t>[Расходы на закупки товаров, работ, услуг] [Приобретение пылесоса] [310]</t>
  </si>
  <si>
    <t>6. Расчеты (обоснования) расходов на закупки товаров, работ, услуг (342)</t>
  </si>
  <si>
    <t>33</t>
  </si>
  <si>
    <t>[Расходы на закупки товаров, работ, услуг] [Продукты питания детей и расходные материалы за счет средств родительской платы] [342]</t>
  </si>
  <si>
    <t>6. Расчеты (обоснования) расходов на закупки товаров, работ, услуг (346)</t>
  </si>
  <si>
    <t>34</t>
  </si>
  <si>
    <t>[Расходы на закупки товаров, работ, услуг] [Приобретение прочих материальных запасов]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</si>
  <si>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</si>
  <si>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</si>
  <si>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[Абонентская плата за номер (кредиторская задолженность на 01.01.2021 г.)] [221]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</si>
  <si>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</si>
  <si>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[Коммунальные услуги по холодному водоснабжению (кредиторская задолженность на 01.01.2021 г.)] [223]</t>
  </si>
  <si>
    <t>[Расходы на закупки товаров, работ, услуг] [Оказание услуг по обращению с твердыми коммунальными отходами (кредиторская задолженность на 01.01.2021 г.)]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</si>
  <si>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</si>
  <si>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[Лабораторные исследования воды] [225]</t>
  </si>
  <si>
    <t>[Расходы на закупки товаров, работ, услуг] [Акарицидная обработка территории] [225]</t>
  </si>
  <si>
    <t>[Расходы на закупки товаров, работ, услуг] [Оказание услуг по эксплуатации внутренних инженерных систем здания] [225]</t>
  </si>
  <si>
    <t>[Расходы на закупки товаров, работ, услуг] [Техническое обслуживание весового оборудования] [225]</t>
  </si>
  <si>
    <t>[Расходы на закупки товаров, работ, услуг] [Техническое обслуживание оборудования на пищеблоке] [225]</t>
  </si>
  <si>
    <t>[Расходы на закупки товаров, работ, услуг] [Техническое обслуживание ИТП] [225]</t>
  </si>
  <si>
    <t>[Расходы на закупки товаров, работ, услуг] [Противовирусная обработка помещений] [225]</t>
  </si>
  <si>
    <t>[Расходы на закупки товаров, работ, услуг] [Врезка внутреннего трубопровода ГВС и ХВС] [225]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</si>
  <si>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</si>
  <si>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[Оказание услуг по физической охране объекта заказчика] [226]</t>
  </si>
  <si>
    <t>[Расходы на закупки товаров, работ, услуг] [Обновление антивируса на АРМ для работы с ИСУОД] [226]</t>
  </si>
  <si>
    <t>[Расходы на закупки товаров, работ, услуг] [Программное обеспечение (Рамзес)] [226]</t>
  </si>
  <si>
    <t>[Расходы на закупки товаров, работ, услуг] [Ежегодный медицинский осмотр сотрудников] [226]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</si>
  <si>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</si>
  <si>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[Обучение по электробезопасности] [226]</t>
  </si>
  <si>
    <t>[Расходы на закупки товаров, работ, услуг] [Учебные расходы] [310]</t>
  </si>
  <si>
    <t>36</t>
  </si>
  <si>
    <t>[Расходы на закупки товаров, работ, услуг] [Уличное световое оборудование] [310]</t>
  </si>
  <si>
    <t>32</t>
  </si>
  <si>
    <t>[Расходы на закупки товаров, работ, услуг] [Продукты питания для льготных категорий в ДОУ] [342]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</si>
  <si>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</si>
  <si>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</si>
  <si>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[Расходы на закупки товаров, работ, услуг] [Коммунальные услуги по отоплению (кредиторская задолженность на 01.01.2021 г.)]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</si>
  <si>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</si>
  <si>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</si>
  <si>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</si>
  <si>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</si>
  <si>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</si>
  <si>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</si>
  <si>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</si>
  <si>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</si>
  <si>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2021 год (на текущий финансовый год)</t>
  </si>
  <si>
    <t>на 2022 год (на первый год планового периода)</t>
  </si>
  <si>
    <t>на 2023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</si>
  <si>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</si>
  <si>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</si>
  <si>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</si>
  <si>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</si>
  <si>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</si>
  <si>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Доходы от собственности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</si>
  <si>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</si>
  <si>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</si>
  <si>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</si>
  <si>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муниципального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</si>
  <si>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</si>
  <si>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</si>
  <si>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</si>
  <si>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</si>
  <si>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</si>
  <si>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</si>
  <si>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</si>
  <si>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</si>
  <si>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</si>
  <si>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</si>
  <si>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</si>
  <si>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</si>
  <si>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</si>
  <si>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</si>
  <si>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</si>
  <si>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</si>
  <si>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</si>
  <si>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</si>
  <si>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</si>
  <si>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</si>
  <si>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</si>
  <si>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</si>
  <si>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</si>
  <si>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</si>
  <si>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</si>
  <si>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</si>
  <si>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А</t>
  </si>
  <si>
    <t>Детские сады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</si>
  <si>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</si>
  <si>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</si>
  <si>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</si>
  <si>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</si>
  <si>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</si>
  <si>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</si>
  <si>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</si>
  <si>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</si>
  <si>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</si>
  <si>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</si>
  <si>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</si>
  <si>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</si>
  <si>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</si>
  <si>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</si>
  <si>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</si>
  <si>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Учебники</t>
  </si>
  <si>
    <t>Приобретение учебников и учебных пособий (РБ)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</si>
</sst>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9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K2" s="12" t="s">
        <v>0</v>
      </c>
      <c r="L2" s="12"/>
      <c r="M2" s="12"/>
    </row>
    <row r="3" spans="1:13" ht="30" customHeight="1" x14ac:dyDescent="0.15">
      <c r="K3" s="13"/>
      <c r="L3" s="13"/>
      <c r="M3" s="13"/>
    </row>
    <row r="4" spans="1:13" ht="15" customHeight="1" x14ac:dyDescent="0.15">
      <c r="K4" s="14" t="s">
        <v>1</v>
      </c>
      <c r="L4" s="14"/>
      <c r="M4" s="14"/>
    </row>
    <row r="5" spans="1:13" ht="30" customHeight="1" x14ac:dyDescent="0.15">
      <c r="K5" s="13" t="s">
        <v>2</v>
      </c>
      <c r="L5" s="13"/>
      <c r="M5" s="13"/>
    </row>
    <row r="6" spans="1:13" ht="15" customHeight="1" x14ac:dyDescent="0.15">
      <c r="K6" s="14" t="s">
        <v>3</v>
      </c>
      <c r="L6" s="14"/>
      <c r="M6" s="14"/>
    </row>
    <row r="7" spans="1:13" ht="30" customHeight="1" x14ac:dyDescent="0.15">
      <c r="K7" s="8"/>
      <c r="L7" s="13"/>
      <c r="M7" s="13"/>
    </row>
    <row r="8" spans="1:13" ht="15" customHeight="1" x14ac:dyDescent="0.15">
      <c r="K8" s="5" t="s">
        <v>4</v>
      </c>
      <c r="L8" s="14" t="s">
        <v>5</v>
      </c>
      <c r="M8" s="14"/>
    </row>
    <row r="9" spans="1:13" ht="30" customHeight="1" x14ac:dyDescent="0.15">
      <c r="K9" s="15" t="s">
        <v>6</v>
      </c>
      <c r="L9" s="15"/>
      <c r="M9" s="15"/>
    </row>
    <row r="10" spans="1:13" ht="20.100000000000001" customHeight="1" x14ac:dyDescent="0.15">
      <c r="K10" s="15" t="s">
        <v>7</v>
      </c>
      <c r="L10" s="15"/>
      <c r="M10" s="15"/>
    </row>
    <row r="11" spans="1:13" ht="20.100000000000001" customHeight="1" x14ac:dyDescent="0.15">
      <c r="K11" s="15" t="s">
        <v>8</v>
      </c>
      <c r="L11" s="15"/>
      <c r="M11" s="15"/>
    </row>
    <row r="12" spans="1:13" ht="20.100000000000001" customHeight="1" x14ac:dyDescent="0.15"/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A14" s="16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30" customHeight="1" x14ac:dyDescent="0.15">
      <c r="G15" s="16" t="s">
        <v>11</v>
      </c>
      <c r="H15" s="16"/>
      <c r="I15" s="16"/>
      <c r="M15" s="6" t="s">
        <v>12</v>
      </c>
    </row>
    <row r="16" spans="1:13" ht="30" customHeight="1" x14ac:dyDescent="0.15">
      <c r="G16" s="15" t="s">
        <v>13</v>
      </c>
      <c r="H16" s="15"/>
      <c r="I16" s="15"/>
      <c r="L16" s="3" t="s">
        <v>14</v>
      </c>
      <c r="M16" s="6" t="s">
        <v>15</v>
      </c>
    </row>
    <row r="17" spans="1:13" ht="30" customHeight="1" x14ac:dyDescent="0.15">
      <c r="L17" s="3" t="s">
        <v>16</v>
      </c>
      <c r="M17" s="6" t="s">
        <v>17</v>
      </c>
    </row>
    <row r="18" spans="1:13" ht="30" customHeight="1" x14ac:dyDescent="0.15">
      <c r="A18" s="17" t="s">
        <v>18</v>
      </c>
      <c r="B18" s="17"/>
      <c r="C18" s="17"/>
      <c r="D18" s="17" t="s">
        <v>19</v>
      </c>
      <c r="E18" s="17"/>
      <c r="F18" s="17"/>
      <c r="G18" s="17"/>
      <c r="H18" s="17"/>
      <c r="I18" s="17"/>
      <c r="J18" s="17"/>
      <c r="K18" s="17"/>
      <c r="L18" s="3" t="s">
        <v>20</v>
      </c>
      <c r="M18" s="6" t="s">
        <v>21</v>
      </c>
    </row>
    <row r="19" spans="1:13" ht="30" customHeight="1" x14ac:dyDescent="0.15">
      <c r="L19" s="3" t="s">
        <v>16</v>
      </c>
      <c r="M19" s="6" t="s">
        <v>22</v>
      </c>
    </row>
    <row r="20" spans="1:13" ht="30" customHeight="1" x14ac:dyDescent="0.15">
      <c r="L20" s="3" t="s">
        <v>23</v>
      </c>
      <c r="M20" s="6" t="s">
        <v>24</v>
      </c>
    </row>
    <row r="21" spans="1:13" ht="30" customHeight="1" x14ac:dyDescent="0.15">
      <c r="A21" s="17" t="s">
        <v>25</v>
      </c>
      <c r="B21" s="17"/>
      <c r="C21" s="17"/>
      <c r="D21" s="17" t="s">
        <v>26</v>
      </c>
      <c r="E21" s="17"/>
      <c r="F21" s="17"/>
      <c r="G21" s="17"/>
      <c r="H21" s="17"/>
      <c r="I21" s="17"/>
      <c r="J21" s="17"/>
      <c r="K21" s="17"/>
      <c r="L21" s="3" t="s">
        <v>27</v>
      </c>
      <c r="M21" s="6" t="s">
        <v>28</v>
      </c>
    </row>
    <row r="22" spans="1:13" ht="30" customHeight="1" x14ac:dyDescent="0.15">
      <c r="A22" s="17" t="s">
        <v>29</v>
      </c>
      <c r="B22" s="17"/>
      <c r="C22" s="17"/>
      <c r="D22" s="17" t="s">
        <v>30</v>
      </c>
      <c r="E22" s="17"/>
      <c r="F22" s="17"/>
      <c r="G22" s="17"/>
      <c r="H22" s="17"/>
      <c r="I22" s="17"/>
      <c r="J22" s="17"/>
      <c r="K22" s="17"/>
      <c r="L22" s="3" t="s">
        <v>31</v>
      </c>
      <c r="M22" s="6" t="s">
        <v>32</v>
      </c>
    </row>
    <row r="23" spans="1:13" ht="15" customHeight="1" x14ac:dyDescent="0.15"/>
    <row r="24" spans="1:13" ht="20.100000000000001" customHeight="1" x14ac:dyDescent="0.15">
      <c r="B24" s="18" t="s">
        <v>33</v>
      </c>
      <c r="C24" s="18"/>
      <c r="D24" s="18"/>
      <c r="E24" s="18"/>
      <c r="F24" s="18"/>
      <c r="G24" s="18"/>
      <c r="I24" s="18" t="s">
        <v>33</v>
      </c>
      <c r="J24" s="18"/>
      <c r="K24" s="18"/>
      <c r="L24" s="18"/>
      <c r="M24" s="18"/>
    </row>
    <row r="25" spans="1:13" ht="20.100000000000001" customHeight="1" x14ac:dyDescent="0.15">
      <c r="B25" s="19" t="s">
        <v>34</v>
      </c>
      <c r="C25" s="19"/>
      <c r="D25" s="19"/>
      <c r="E25" s="19"/>
      <c r="F25" s="19"/>
      <c r="G25" s="19"/>
      <c r="I25" s="19" t="s">
        <v>35</v>
      </c>
      <c r="J25" s="19"/>
      <c r="K25" s="19"/>
      <c r="L25" s="19"/>
      <c r="M25" s="19"/>
    </row>
    <row r="26" spans="1:13" ht="20.100000000000001" customHeight="1" x14ac:dyDescent="0.15">
      <c r="B26" s="19" t="s">
        <v>36</v>
      </c>
      <c r="C26" s="19"/>
      <c r="D26" s="19"/>
      <c r="E26" s="19"/>
      <c r="F26" s="19"/>
      <c r="G26" s="19"/>
      <c r="I26" s="19" t="s">
        <v>37</v>
      </c>
      <c r="J26" s="19"/>
      <c r="K26" s="19"/>
      <c r="L26" s="19"/>
      <c r="M26" s="19"/>
    </row>
    <row r="27" spans="1:13" ht="20.100000000000001" customHeight="1" x14ac:dyDescent="0.15">
      <c r="B27" s="19" t="s">
        <v>38</v>
      </c>
      <c r="C27" s="19"/>
      <c r="D27" s="19"/>
      <c r="E27" s="19"/>
      <c r="F27" s="19"/>
      <c r="G27" s="19"/>
      <c r="I27" s="19" t="s">
        <v>39</v>
      </c>
      <c r="J27" s="19"/>
      <c r="K27" s="19"/>
      <c r="L27" s="19"/>
      <c r="M27" s="19"/>
    </row>
    <row r="28" spans="1:13" ht="20.100000000000001" customHeight="1" x14ac:dyDescent="0.15">
      <c r="B28" s="19" t="s">
        <v>40</v>
      </c>
      <c r="C28" s="19"/>
      <c r="D28" s="19"/>
      <c r="E28" s="19"/>
      <c r="F28" s="19"/>
      <c r="G28" s="19"/>
      <c r="I28" s="19" t="s">
        <v>41</v>
      </c>
      <c r="J28" s="19"/>
      <c r="K28" s="19"/>
      <c r="L28" s="19"/>
      <c r="M28" s="19"/>
    </row>
    <row r="29" spans="1:13" ht="20.100000000000001" customHeight="1" x14ac:dyDescent="0.15">
      <c r="B29" s="19" t="s">
        <v>42</v>
      </c>
      <c r="C29" s="19"/>
      <c r="D29" s="19"/>
      <c r="E29" s="19"/>
      <c r="F29" s="19"/>
      <c r="G29" s="19"/>
      <c r="I29" s="19" t="s">
        <v>43</v>
      </c>
      <c r="J29" s="19"/>
      <c r="K29" s="19"/>
      <c r="L29" s="19"/>
      <c r="M29" s="19"/>
    </row>
    <row r="30" spans="1:13" ht="20.100000000000001" customHeight="1" x14ac:dyDescent="0.15">
      <c r="B30" s="20"/>
      <c r="C30" s="20"/>
      <c r="D30" s="20"/>
      <c r="E30" s="20"/>
      <c r="F30" s="20"/>
      <c r="G30" s="20"/>
      <c r="I30" s="20"/>
      <c r="J30" s="20"/>
      <c r="K30" s="20"/>
      <c r="L30" s="20"/>
      <c r="M30" s="20"/>
    </row>
  </sheetData>
  <sheetProtection password="8F16" sheet="1" objects="1" scenarios="1"/>
  <mergeCells count="34">
    <mergeCell ref="B28:G28"/>
    <mergeCell ref="I28:M28"/>
    <mergeCell ref="B29:G29"/>
    <mergeCell ref="I29:M29"/>
    <mergeCell ref="B30:G30"/>
    <mergeCell ref="I30:M30"/>
    <mergeCell ref="B25:G25"/>
    <mergeCell ref="I25:M25"/>
    <mergeCell ref="B26:G26"/>
    <mergeCell ref="I26:M26"/>
    <mergeCell ref="B27:G27"/>
    <mergeCell ref="I27:M27"/>
    <mergeCell ref="A21:C21"/>
    <mergeCell ref="D21:K21"/>
    <mergeCell ref="A22:C22"/>
    <mergeCell ref="D22:K22"/>
    <mergeCell ref="B24:G24"/>
    <mergeCell ref="I24:M24"/>
    <mergeCell ref="A13:M13"/>
    <mergeCell ref="A14:M14"/>
    <mergeCell ref="G15:I15"/>
    <mergeCell ref="G16:I16"/>
    <mergeCell ref="A18:C18"/>
    <mergeCell ref="D18:K18"/>
    <mergeCell ref="L7:M7"/>
    <mergeCell ref="L8:M8"/>
    <mergeCell ref="K9:M9"/>
    <mergeCell ref="K10:M10"/>
    <mergeCell ref="K11:M11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2" t="s">
        <v>44</v>
      </c>
      <c r="B2" s="12"/>
      <c r="C2" s="12"/>
      <c r="D2" s="12"/>
      <c r="E2" s="12"/>
      <c r="F2" s="12"/>
      <c r="G2" s="12"/>
      <c r="H2" s="12"/>
    </row>
    <row r="3" spans="1:8" ht="15" customHeight="1" x14ac:dyDescent="0.15"/>
    <row r="4" spans="1:8" ht="39.950000000000003" customHeight="1" x14ac:dyDescent="0.15">
      <c r="A4" s="21" t="s">
        <v>45</v>
      </c>
      <c r="B4" s="21" t="s">
        <v>46</v>
      </c>
      <c r="C4" s="21" t="s">
        <v>47</v>
      </c>
      <c r="D4" s="21" t="s">
        <v>48</v>
      </c>
      <c r="E4" s="21" t="s">
        <v>49</v>
      </c>
      <c r="F4" s="21"/>
      <c r="G4" s="21"/>
      <c r="H4" s="21"/>
    </row>
    <row r="5" spans="1:8" ht="39.950000000000003" customHeight="1" x14ac:dyDescent="0.15">
      <c r="A5" s="21"/>
      <c r="B5" s="21"/>
      <c r="C5" s="21"/>
      <c r="D5" s="21"/>
      <c r="E5" s="6" t="s">
        <v>50</v>
      </c>
      <c r="F5" s="6" t="s">
        <v>51</v>
      </c>
      <c r="G5" s="6" t="s">
        <v>52</v>
      </c>
      <c r="H5" s="6" t="s">
        <v>53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54</v>
      </c>
      <c r="B7" s="6" t="s">
        <v>55</v>
      </c>
      <c r="C7" s="6" t="s">
        <v>56</v>
      </c>
      <c r="D7" s="6" t="s">
        <v>56</v>
      </c>
      <c r="E7" s="9">
        <v>10078372.08</v>
      </c>
      <c r="F7" s="9">
        <v>0</v>
      </c>
      <c r="G7" s="9">
        <v>0</v>
      </c>
      <c r="H7" s="9" t="s">
        <v>57</v>
      </c>
    </row>
    <row r="8" spans="1:8" ht="24.95" customHeight="1" x14ac:dyDescent="0.15">
      <c r="A8" s="7" t="s">
        <v>58</v>
      </c>
      <c r="B8" s="6" t="s">
        <v>59</v>
      </c>
      <c r="C8" s="6"/>
      <c r="D8" s="6" t="s">
        <v>60</v>
      </c>
      <c r="E8" s="9">
        <v>8069673.2699999996</v>
      </c>
      <c r="F8" s="9">
        <v>0</v>
      </c>
      <c r="G8" s="9">
        <v>0</v>
      </c>
      <c r="H8" s="9" t="s">
        <v>57</v>
      </c>
    </row>
    <row r="9" spans="1:8" ht="24.95" customHeight="1" x14ac:dyDescent="0.15">
      <c r="A9" s="7" t="s">
        <v>61</v>
      </c>
      <c r="B9" s="6" t="s">
        <v>62</v>
      </c>
      <c r="C9" s="6"/>
      <c r="D9" s="6" t="s">
        <v>63</v>
      </c>
      <c r="E9" s="9">
        <v>2008698.81</v>
      </c>
      <c r="F9" s="9">
        <v>0</v>
      </c>
      <c r="G9" s="9">
        <v>0</v>
      </c>
      <c r="H9" s="9" t="s">
        <v>57</v>
      </c>
    </row>
    <row r="10" spans="1:8" ht="24.95" customHeight="1" x14ac:dyDescent="0.15">
      <c r="A10" s="7" t="s">
        <v>64</v>
      </c>
      <c r="B10" s="6" t="s">
        <v>65</v>
      </c>
      <c r="C10" s="6"/>
      <c r="D10" s="6" t="s">
        <v>66</v>
      </c>
      <c r="E10" s="9" t="s">
        <v>57</v>
      </c>
      <c r="F10" s="9" t="s">
        <v>57</v>
      </c>
      <c r="G10" s="9" t="s">
        <v>57</v>
      </c>
      <c r="H10" s="9" t="s">
        <v>57</v>
      </c>
    </row>
    <row r="11" spans="1:8" ht="24.95" customHeight="1" x14ac:dyDescent="0.15">
      <c r="A11" s="7" t="s">
        <v>67</v>
      </c>
      <c r="B11" s="6" t="s">
        <v>68</v>
      </c>
      <c r="C11" s="6"/>
      <c r="D11" s="6" t="s">
        <v>69</v>
      </c>
      <c r="E11" s="9">
        <v>0</v>
      </c>
      <c r="F11" s="9">
        <v>0</v>
      </c>
      <c r="G11" s="9">
        <v>0</v>
      </c>
      <c r="H11" s="9" t="s">
        <v>57</v>
      </c>
    </row>
    <row r="12" spans="1:8" ht="24.95" customHeight="1" x14ac:dyDescent="0.15">
      <c r="A12" s="7" t="s">
        <v>70</v>
      </c>
      <c r="B12" s="6" t="s">
        <v>71</v>
      </c>
      <c r="C12" s="6" t="s">
        <v>56</v>
      </c>
      <c r="D12" s="6" t="s">
        <v>56</v>
      </c>
      <c r="E12" s="9">
        <f>IF(ISNUMBER(E7),E7,0)+IF(ISNUMBER(E13),E13,0)+IF(ISNUMBER(E153),E153,0)-IF(ISNUMBER(E40),E40,0)</f>
        <v>0</v>
      </c>
      <c r="F12" s="9">
        <f>IF(ISNUMBER(F7),F7,0)+IF(ISNUMBER(F13),F13,0)+IF(ISNUMBER(F153),F153,0)-IF(ISNUMBER(F40),F40,0)</f>
        <v>0</v>
      </c>
      <c r="G12" s="9">
        <f>IF(ISNUMBER(G7),G7,0)+IF(ISNUMBER(G13),G13,0)+IF(ISNUMBER(G153),G153,0)-IF(ISNUMBER(G40),G40,0)</f>
        <v>0</v>
      </c>
      <c r="H12" s="9">
        <f>IF(ISNUMBER(H7),H7,0)+IF(ISNUMBER(H13),H13,0)+IF(ISNUMBER(H153),H153,0)-IF(ISNUMBER(H40),H40,0)</f>
        <v>0</v>
      </c>
    </row>
    <row r="13" spans="1:8" ht="24.95" customHeight="1" x14ac:dyDescent="0.15">
      <c r="A13" s="7" t="s">
        <v>72</v>
      </c>
      <c r="B13" s="6" t="s">
        <v>73</v>
      </c>
      <c r="C13" s="6"/>
      <c r="D13" s="6"/>
      <c r="E13" s="9">
        <v>37579512.590000004</v>
      </c>
      <c r="F13" s="9">
        <v>38088512.590000004</v>
      </c>
      <c r="G13" s="9">
        <v>38088512.590000004</v>
      </c>
      <c r="H13" s="9" t="s">
        <v>57</v>
      </c>
    </row>
    <row r="14" spans="1:8" ht="38.1" customHeight="1" x14ac:dyDescent="0.15">
      <c r="A14" s="7" t="s">
        <v>74</v>
      </c>
      <c r="B14" s="6" t="s">
        <v>75</v>
      </c>
      <c r="C14" s="6" t="s">
        <v>76</v>
      </c>
      <c r="D14" s="6" t="s">
        <v>56</v>
      </c>
      <c r="E14" s="9">
        <v>1950000</v>
      </c>
      <c r="F14" s="9">
        <v>1950000</v>
      </c>
      <c r="G14" s="9">
        <v>1950000</v>
      </c>
      <c r="H14" s="9" t="s">
        <v>57</v>
      </c>
    </row>
    <row r="15" spans="1:8" ht="50.1" customHeight="1" x14ac:dyDescent="0.15">
      <c r="A15" s="7" t="s">
        <v>77</v>
      </c>
      <c r="B15" s="6" t="s">
        <v>78</v>
      </c>
      <c r="C15" s="6" t="s">
        <v>79</v>
      </c>
      <c r="D15" s="6" t="s">
        <v>56</v>
      </c>
      <c r="E15" s="9">
        <v>35629512.590000004</v>
      </c>
      <c r="F15" s="9">
        <v>36138512.590000004</v>
      </c>
      <c r="G15" s="9">
        <v>36138512.590000004</v>
      </c>
      <c r="H15" s="9" t="s">
        <v>57</v>
      </c>
    </row>
    <row r="16" spans="1:8" ht="87.95" customHeight="1" x14ac:dyDescent="0.15">
      <c r="A16" s="7" t="s">
        <v>80</v>
      </c>
      <c r="B16" s="6" t="s">
        <v>81</v>
      </c>
      <c r="C16" s="6" t="s">
        <v>79</v>
      </c>
      <c r="D16" s="6" t="s">
        <v>56</v>
      </c>
      <c r="E16" s="9">
        <v>28833249.59</v>
      </c>
      <c r="F16" s="9">
        <v>29342249.59</v>
      </c>
      <c r="G16" s="9">
        <v>29342249.59</v>
      </c>
      <c r="H16" s="9" t="s">
        <v>57</v>
      </c>
    </row>
    <row r="17" spans="1:8" ht="24.95" customHeight="1" x14ac:dyDescent="0.15">
      <c r="A17" s="7" t="s">
        <v>82</v>
      </c>
      <c r="B17" s="6" t="s">
        <v>83</v>
      </c>
      <c r="C17" s="6" t="s">
        <v>79</v>
      </c>
      <c r="D17" s="6" t="s">
        <v>60</v>
      </c>
      <c r="E17" s="9">
        <v>6796263</v>
      </c>
      <c r="F17" s="9">
        <v>6796263</v>
      </c>
      <c r="G17" s="9">
        <v>6796263</v>
      </c>
      <c r="H17" s="9" t="s">
        <v>57</v>
      </c>
    </row>
    <row r="18" spans="1:8" ht="38.1" customHeight="1" x14ac:dyDescent="0.15">
      <c r="A18" s="7" t="s">
        <v>84</v>
      </c>
      <c r="B18" s="6" t="s">
        <v>85</v>
      </c>
      <c r="C18" s="6" t="s">
        <v>79</v>
      </c>
      <c r="D18" s="6" t="s">
        <v>86</v>
      </c>
      <c r="E18" s="9">
        <v>4546263</v>
      </c>
      <c r="F18" s="9">
        <v>4546263</v>
      </c>
      <c r="G18" s="9">
        <v>4546263</v>
      </c>
      <c r="H18" s="9" t="s">
        <v>57</v>
      </c>
    </row>
    <row r="19" spans="1:8" ht="50.1" customHeight="1" x14ac:dyDescent="0.15">
      <c r="A19" s="7" t="s">
        <v>87</v>
      </c>
      <c r="B19" s="6" t="s">
        <v>88</v>
      </c>
      <c r="C19" s="6" t="s">
        <v>89</v>
      </c>
      <c r="D19" s="6" t="s">
        <v>56</v>
      </c>
      <c r="E19" s="9">
        <v>0</v>
      </c>
      <c r="F19" s="9">
        <v>0</v>
      </c>
      <c r="G19" s="9">
        <v>0</v>
      </c>
      <c r="H19" s="9" t="s">
        <v>57</v>
      </c>
    </row>
    <row r="20" spans="1:8" ht="24.95" customHeight="1" x14ac:dyDescent="0.15">
      <c r="A20" s="7" t="s">
        <v>90</v>
      </c>
      <c r="B20" s="6" t="s">
        <v>91</v>
      </c>
      <c r="C20" s="6" t="s">
        <v>92</v>
      </c>
      <c r="D20" s="6" t="s">
        <v>56</v>
      </c>
      <c r="E20" s="9">
        <v>0</v>
      </c>
      <c r="F20" s="9">
        <v>0</v>
      </c>
      <c r="G20" s="9">
        <v>0</v>
      </c>
      <c r="H20" s="9" t="s">
        <v>57</v>
      </c>
    </row>
    <row r="21" spans="1:8" ht="38.1" customHeight="1" x14ac:dyDescent="0.15">
      <c r="A21" s="7" t="s">
        <v>93</v>
      </c>
      <c r="B21" s="6" t="s">
        <v>94</v>
      </c>
      <c r="C21" s="6" t="s">
        <v>92</v>
      </c>
      <c r="D21" s="6" t="s">
        <v>69</v>
      </c>
      <c r="E21" s="9">
        <v>0</v>
      </c>
      <c r="F21" s="9">
        <v>0</v>
      </c>
      <c r="G21" s="9">
        <v>0</v>
      </c>
      <c r="H21" s="9" t="s">
        <v>57</v>
      </c>
    </row>
    <row r="22" spans="1:8" ht="24.95" customHeight="1" x14ac:dyDescent="0.15">
      <c r="A22" s="7" t="s">
        <v>95</v>
      </c>
      <c r="B22" s="6"/>
      <c r="C22" s="6"/>
      <c r="D22" s="6"/>
      <c r="E22" s="9" t="s">
        <v>57</v>
      </c>
      <c r="F22" s="9" t="s">
        <v>57</v>
      </c>
      <c r="G22" s="9" t="s">
        <v>57</v>
      </c>
      <c r="H22" s="9" t="s">
        <v>57</v>
      </c>
    </row>
    <row r="23" spans="1:8" ht="24.95" customHeight="1" x14ac:dyDescent="0.15">
      <c r="A23" s="7" t="s">
        <v>96</v>
      </c>
      <c r="B23" s="6" t="s">
        <v>97</v>
      </c>
      <c r="C23" s="6" t="s">
        <v>92</v>
      </c>
      <c r="D23" s="6" t="s">
        <v>98</v>
      </c>
      <c r="E23" s="9" t="s">
        <v>57</v>
      </c>
      <c r="F23" s="9" t="s">
        <v>57</v>
      </c>
      <c r="G23" s="9" t="s">
        <v>57</v>
      </c>
      <c r="H23" s="9" t="s">
        <v>57</v>
      </c>
    </row>
    <row r="24" spans="1:8" ht="24.95" customHeight="1" x14ac:dyDescent="0.15">
      <c r="A24" s="7" t="s">
        <v>99</v>
      </c>
      <c r="B24" s="6" t="s">
        <v>100</v>
      </c>
      <c r="C24" s="6" t="s">
        <v>92</v>
      </c>
      <c r="D24" s="6" t="s">
        <v>101</v>
      </c>
      <c r="E24" s="9" t="s">
        <v>57</v>
      </c>
      <c r="F24" s="9" t="s">
        <v>57</v>
      </c>
      <c r="G24" s="9" t="s">
        <v>57</v>
      </c>
      <c r="H24" s="9" t="s">
        <v>57</v>
      </c>
    </row>
    <row r="25" spans="1:8" ht="38.1" customHeight="1" x14ac:dyDescent="0.15">
      <c r="A25" s="7" t="s">
        <v>102</v>
      </c>
      <c r="B25" s="6" t="s">
        <v>103</v>
      </c>
      <c r="C25" s="6" t="s">
        <v>92</v>
      </c>
      <c r="D25" s="6" t="s">
        <v>104</v>
      </c>
      <c r="E25" s="9" t="s">
        <v>57</v>
      </c>
      <c r="F25" s="9" t="s">
        <v>57</v>
      </c>
      <c r="G25" s="9" t="s">
        <v>57</v>
      </c>
      <c r="H25" s="9" t="s">
        <v>57</v>
      </c>
    </row>
    <row r="26" spans="1:8" ht="24.95" customHeight="1" x14ac:dyDescent="0.15">
      <c r="A26" s="7" t="s">
        <v>105</v>
      </c>
      <c r="B26" s="6" t="s">
        <v>106</v>
      </c>
      <c r="C26" s="6" t="s">
        <v>92</v>
      </c>
      <c r="D26" s="6" t="s">
        <v>107</v>
      </c>
      <c r="E26" s="9" t="s">
        <v>57</v>
      </c>
      <c r="F26" s="9" t="s">
        <v>57</v>
      </c>
      <c r="G26" s="9" t="s">
        <v>57</v>
      </c>
      <c r="H26" s="9" t="s">
        <v>57</v>
      </c>
    </row>
    <row r="27" spans="1:8" ht="24.95" customHeight="1" x14ac:dyDescent="0.15">
      <c r="A27" s="7" t="s">
        <v>108</v>
      </c>
      <c r="B27" s="6" t="s">
        <v>109</v>
      </c>
      <c r="C27" s="6" t="s">
        <v>92</v>
      </c>
      <c r="D27" s="6" t="s">
        <v>110</v>
      </c>
      <c r="E27" s="9" t="s">
        <v>57</v>
      </c>
      <c r="F27" s="9" t="s">
        <v>57</v>
      </c>
      <c r="G27" s="9" t="s">
        <v>57</v>
      </c>
      <c r="H27" s="9" t="s">
        <v>57</v>
      </c>
    </row>
    <row r="28" spans="1:8" ht="38.1" customHeight="1" x14ac:dyDescent="0.15">
      <c r="A28" s="7" t="s">
        <v>102</v>
      </c>
      <c r="B28" s="6" t="s">
        <v>111</v>
      </c>
      <c r="C28" s="6" t="s">
        <v>92</v>
      </c>
      <c r="D28" s="6" t="s">
        <v>112</v>
      </c>
      <c r="E28" s="9" t="s">
        <v>57</v>
      </c>
      <c r="F28" s="9" t="s">
        <v>57</v>
      </c>
      <c r="G28" s="9" t="s">
        <v>57</v>
      </c>
      <c r="H28" s="9" t="s">
        <v>57</v>
      </c>
    </row>
    <row r="29" spans="1:8" ht="24.95" customHeight="1" x14ac:dyDescent="0.15">
      <c r="A29" s="7" t="s">
        <v>105</v>
      </c>
      <c r="B29" s="6" t="s">
        <v>113</v>
      </c>
      <c r="C29" s="6" t="s">
        <v>92</v>
      </c>
      <c r="D29" s="6" t="s">
        <v>114</v>
      </c>
      <c r="E29" s="9" t="s">
        <v>57</v>
      </c>
      <c r="F29" s="9" t="s">
        <v>57</v>
      </c>
      <c r="G29" s="9" t="s">
        <v>57</v>
      </c>
      <c r="H29" s="9" t="s">
        <v>57</v>
      </c>
    </row>
    <row r="30" spans="1:8" ht="24.95" customHeight="1" x14ac:dyDescent="0.15">
      <c r="A30" s="7" t="s">
        <v>115</v>
      </c>
      <c r="B30" s="6" t="s">
        <v>116</v>
      </c>
      <c r="C30" s="6" t="s">
        <v>92</v>
      </c>
      <c r="D30" s="6" t="s">
        <v>117</v>
      </c>
      <c r="E30" s="9" t="s">
        <v>57</v>
      </c>
      <c r="F30" s="9" t="s">
        <v>57</v>
      </c>
      <c r="G30" s="9" t="s">
        <v>57</v>
      </c>
      <c r="H30" s="9" t="s">
        <v>57</v>
      </c>
    </row>
    <row r="31" spans="1:8" ht="24.95" customHeight="1" x14ac:dyDescent="0.15">
      <c r="A31" s="7" t="s">
        <v>118</v>
      </c>
      <c r="B31" s="6" t="s">
        <v>119</v>
      </c>
      <c r="C31" s="6" t="s">
        <v>92</v>
      </c>
      <c r="D31" s="6" t="s">
        <v>120</v>
      </c>
      <c r="E31" s="9" t="s">
        <v>57</v>
      </c>
      <c r="F31" s="9" t="s">
        <v>57</v>
      </c>
      <c r="G31" s="9" t="s">
        <v>57</v>
      </c>
      <c r="H31" s="9" t="s">
        <v>57</v>
      </c>
    </row>
    <row r="32" spans="1:8" ht="24.95" customHeight="1" x14ac:dyDescent="0.15">
      <c r="A32" s="7" t="s">
        <v>121</v>
      </c>
      <c r="B32" s="6" t="s">
        <v>122</v>
      </c>
      <c r="C32" s="6" t="s">
        <v>92</v>
      </c>
      <c r="D32" s="6" t="s">
        <v>123</v>
      </c>
      <c r="E32" s="9">
        <v>0</v>
      </c>
      <c r="F32" s="9">
        <v>0</v>
      </c>
      <c r="G32" s="9">
        <v>0</v>
      </c>
      <c r="H32" s="9" t="s">
        <v>57</v>
      </c>
    </row>
    <row r="33" spans="1:8" ht="38.1" customHeight="1" x14ac:dyDescent="0.15">
      <c r="A33" s="7" t="s">
        <v>124</v>
      </c>
      <c r="B33" s="6" t="s">
        <v>125</v>
      </c>
      <c r="C33" s="6" t="s">
        <v>92</v>
      </c>
      <c r="D33" s="6" t="s">
        <v>126</v>
      </c>
      <c r="E33" s="9">
        <v>0</v>
      </c>
      <c r="F33" s="9">
        <v>0</v>
      </c>
      <c r="G33" s="9">
        <v>0</v>
      </c>
      <c r="H33" s="9" t="s">
        <v>57</v>
      </c>
    </row>
    <row r="34" spans="1:8" ht="24.95" customHeight="1" x14ac:dyDescent="0.15">
      <c r="A34" s="7" t="s">
        <v>127</v>
      </c>
      <c r="B34" s="6" t="s">
        <v>128</v>
      </c>
      <c r="C34" s="6" t="s">
        <v>92</v>
      </c>
      <c r="D34" s="6" t="s">
        <v>129</v>
      </c>
      <c r="E34" s="9">
        <v>0</v>
      </c>
      <c r="F34" s="9">
        <v>0</v>
      </c>
      <c r="G34" s="9">
        <v>0</v>
      </c>
      <c r="H34" s="9" t="s">
        <v>57</v>
      </c>
    </row>
    <row r="35" spans="1:8" ht="24.95" customHeight="1" x14ac:dyDescent="0.15">
      <c r="A35" s="7" t="s">
        <v>130</v>
      </c>
      <c r="B35" s="6" t="s">
        <v>131</v>
      </c>
      <c r="C35" s="6" t="s">
        <v>92</v>
      </c>
      <c r="D35" s="6" t="s">
        <v>132</v>
      </c>
      <c r="E35" s="9">
        <v>0</v>
      </c>
      <c r="F35" s="9">
        <v>0</v>
      </c>
      <c r="G35" s="9">
        <v>0</v>
      </c>
      <c r="H35" s="9" t="s">
        <v>57</v>
      </c>
    </row>
    <row r="36" spans="1:8" ht="24.95" customHeight="1" x14ac:dyDescent="0.15">
      <c r="A36" s="7" t="s">
        <v>133</v>
      </c>
      <c r="B36" s="6" t="s">
        <v>134</v>
      </c>
      <c r="C36" s="6" t="s">
        <v>135</v>
      </c>
      <c r="D36" s="6" t="s">
        <v>56</v>
      </c>
      <c r="E36" s="9">
        <v>0</v>
      </c>
      <c r="F36" s="9">
        <v>0</v>
      </c>
      <c r="G36" s="9">
        <v>0</v>
      </c>
      <c r="H36" s="9" t="s">
        <v>57</v>
      </c>
    </row>
    <row r="37" spans="1:8" ht="24.95" customHeight="1" x14ac:dyDescent="0.15">
      <c r="A37" s="7" t="s">
        <v>136</v>
      </c>
      <c r="B37" s="6" t="s">
        <v>137</v>
      </c>
      <c r="C37" s="6"/>
      <c r="D37" s="6"/>
      <c r="E37" s="9">
        <v>0</v>
      </c>
      <c r="F37" s="9">
        <v>0</v>
      </c>
      <c r="G37" s="9">
        <v>0</v>
      </c>
      <c r="H37" s="9" t="s">
        <v>57</v>
      </c>
    </row>
    <row r="38" spans="1:8" ht="24.95" customHeight="1" x14ac:dyDescent="0.15">
      <c r="A38" s="7" t="s">
        <v>138</v>
      </c>
      <c r="B38" s="6" t="s">
        <v>139</v>
      </c>
      <c r="C38" s="6" t="s">
        <v>56</v>
      </c>
      <c r="D38" s="6"/>
      <c r="E38" s="9">
        <v>0</v>
      </c>
      <c r="F38" s="9">
        <v>0</v>
      </c>
      <c r="G38" s="9">
        <v>0</v>
      </c>
      <c r="H38" s="9" t="s">
        <v>57</v>
      </c>
    </row>
    <row r="39" spans="1:8" ht="63" customHeight="1" x14ac:dyDescent="0.15">
      <c r="A39" s="7" t="s">
        <v>140</v>
      </c>
      <c r="B39" s="6" t="s">
        <v>141</v>
      </c>
      <c r="C39" s="6" t="s">
        <v>142</v>
      </c>
      <c r="D39" s="6" t="s">
        <v>56</v>
      </c>
      <c r="E39" s="9">
        <v>0</v>
      </c>
      <c r="F39" s="9">
        <v>0</v>
      </c>
      <c r="G39" s="9">
        <v>0</v>
      </c>
      <c r="H39" s="9" t="s">
        <v>57</v>
      </c>
    </row>
    <row r="40" spans="1:8" ht="24.95" customHeight="1" x14ac:dyDescent="0.15">
      <c r="A40" s="7" t="s">
        <v>143</v>
      </c>
      <c r="B40" s="6" t="s">
        <v>144</v>
      </c>
      <c r="C40" s="6" t="s">
        <v>56</v>
      </c>
      <c r="D40" s="6"/>
      <c r="E40" s="9">
        <v>47657884.670000002</v>
      </c>
      <c r="F40" s="9">
        <v>38088512.590000004</v>
      </c>
      <c r="G40" s="9">
        <v>38088512.590000004</v>
      </c>
      <c r="H40" s="9" t="s">
        <v>57</v>
      </c>
    </row>
    <row r="41" spans="1:8" ht="24.95" customHeight="1" x14ac:dyDescent="0.15">
      <c r="A41" s="7" t="s">
        <v>145</v>
      </c>
      <c r="B41" s="6" t="s">
        <v>146</v>
      </c>
      <c r="C41" s="6" t="s">
        <v>56</v>
      </c>
      <c r="D41" s="6"/>
      <c r="E41" s="9">
        <v>10078372.08</v>
      </c>
      <c r="F41" s="9">
        <v>0</v>
      </c>
      <c r="G41" s="9">
        <v>0</v>
      </c>
      <c r="H41" s="9" t="s">
        <v>57</v>
      </c>
    </row>
    <row r="42" spans="1:8" ht="24.95" customHeight="1" x14ac:dyDescent="0.15">
      <c r="A42" s="7" t="s">
        <v>58</v>
      </c>
      <c r="B42" s="6" t="s">
        <v>147</v>
      </c>
      <c r="C42" s="6" t="s">
        <v>56</v>
      </c>
      <c r="D42" s="6" t="s">
        <v>60</v>
      </c>
      <c r="E42" s="9">
        <v>8069673.2699999996</v>
      </c>
      <c r="F42" s="9">
        <v>0</v>
      </c>
      <c r="G42" s="9">
        <v>0</v>
      </c>
      <c r="H42" s="9" t="s">
        <v>57</v>
      </c>
    </row>
    <row r="43" spans="1:8" ht="24.95" customHeight="1" x14ac:dyDescent="0.15">
      <c r="A43" s="7" t="s">
        <v>61</v>
      </c>
      <c r="B43" s="6" t="s">
        <v>148</v>
      </c>
      <c r="C43" s="6" t="s">
        <v>56</v>
      </c>
      <c r="D43" s="6" t="s">
        <v>63</v>
      </c>
      <c r="E43" s="9">
        <v>2008698.81</v>
      </c>
      <c r="F43" s="9">
        <v>0</v>
      </c>
      <c r="G43" s="9">
        <v>0</v>
      </c>
      <c r="H43" s="9" t="s">
        <v>57</v>
      </c>
    </row>
    <row r="44" spans="1:8" ht="24.95" customHeight="1" x14ac:dyDescent="0.15">
      <c r="A44" s="7" t="s">
        <v>64</v>
      </c>
      <c r="B44" s="6" t="s">
        <v>149</v>
      </c>
      <c r="C44" s="6" t="s">
        <v>56</v>
      </c>
      <c r="D44" s="6" t="s">
        <v>66</v>
      </c>
      <c r="E44" s="9">
        <v>1442450.85</v>
      </c>
      <c r="F44" s="9">
        <v>0</v>
      </c>
      <c r="G44" s="9">
        <v>0</v>
      </c>
      <c r="H44" s="9" t="s">
        <v>57</v>
      </c>
    </row>
    <row r="45" spans="1:8" ht="24.95" customHeight="1" x14ac:dyDescent="0.15">
      <c r="A45" s="7" t="s">
        <v>67</v>
      </c>
      <c r="B45" s="6" t="s">
        <v>150</v>
      </c>
      <c r="C45" s="6" t="s">
        <v>56</v>
      </c>
      <c r="D45" s="6" t="s">
        <v>69</v>
      </c>
      <c r="E45" s="9">
        <v>0</v>
      </c>
      <c r="F45" s="9">
        <v>0</v>
      </c>
      <c r="G45" s="9">
        <v>0</v>
      </c>
      <c r="H45" s="9" t="s">
        <v>57</v>
      </c>
    </row>
    <row r="46" spans="1:8" ht="24.95" customHeight="1" x14ac:dyDescent="0.15">
      <c r="A46" s="7" t="s">
        <v>151</v>
      </c>
      <c r="B46" s="6" t="s">
        <v>152</v>
      </c>
      <c r="C46" s="6" t="s">
        <v>56</v>
      </c>
      <c r="D46" s="6"/>
      <c r="E46" s="9">
        <v>37579512.590000004</v>
      </c>
      <c r="F46" s="9">
        <v>38088512.590000004</v>
      </c>
      <c r="G46" s="9">
        <v>38088512.590000004</v>
      </c>
      <c r="H46" s="9" t="s">
        <v>57</v>
      </c>
    </row>
    <row r="47" spans="1:8" ht="24.95" customHeight="1" x14ac:dyDescent="0.15">
      <c r="A47" s="7" t="s">
        <v>58</v>
      </c>
      <c r="B47" s="6" t="s">
        <v>153</v>
      </c>
      <c r="C47" s="6" t="s">
        <v>56</v>
      </c>
      <c r="D47" s="6" t="s">
        <v>60</v>
      </c>
      <c r="E47" s="9">
        <v>8746263</v>
      </c>
      <c r="F47" s="9">
        <v>8746263</v>
      </c>
      <c r="G47" s="9">
        <v>8746263</v>
      </c>
      <c r="H47" s="9" t="s">
        <v>57</v>
      </c>
    </row>
    <row r="48" spans="1:8" ht="24.95" customHeight="1" x14ac:dyDescent="0.15">
      <c r="A48" s="7" t="s">
        <v>61</v>
      </c>
      <c r="B48" s="6" t="s">
        <v>154</v>
      </c>
      <c r="C48" s="6" t="s">
        <v>56</v>
      </c>
      <c r="D48" s="6" t="s">
        <v>63</v>
      </c>
      <c r="E48" s="9">
        <v>28833249.59</v>
      </c>
      <c r="F48" s="9">
        <v>29342249.59</v>
      </c>
      <c r="G48" s="9">
        <v>29342249.59</v>
      </c>
      <c r="H48" s="9" t="s">
        <v>57</v>
      </c>
    </row>
    <row r="49" spans="1:8" ht="24.95" customHeight="1" x14ac:dyDescent="0.15">
      <c r="A49" s="7" t="s">
        <v>64</v>
      </c>
      <c r="B49" s="6" t="s">
        <v>155</v>
      </c>
      <c r="C49" s="6" t="s">
        <v>56</v>
      </c>
      <c r="D49" s="6" t="s">
        <v>66</v>
      </c>
      <c r="E49" s="9">
        <v>5119523.8099999996</v>
      </c>
      <c r="F49" s="9">
        <v>5234523.8099999996</v>
      </c>
      <c r="G49" s="9">
        <v>5234523.8099999996</v>
      </c>
      <c r="H49" s="9" t="s">
        <v>57</v>
      </c>
    </row>
    <row r="50" spans="1:8" ht="24.95" customHeight="1" x14ac:dyDescent="0.15">
      <c r="A50" s="7" t="s">
        <v>156</v>
      </c>
      <c r="B50" s="6" t="s">
        <v>157</v>
      </c>
      <c r="C50" s="6" t="s">
        <v>56</v>
      </c>
      <c r="D50" s="6" t="s">
        <v>69</v>
      </c>
      <c r="E50" s="9">
        <v>0</v>
      </c>
      <c r="F50" s="9">
        <v>0</v>
      </c>
      <c r="G50" s="9">
        <v>0</v>
      </c>
      <c r="H50" s="9" t="s">
        <v>57</v>
      </c>
    </row>
    <row r="51" spans="1:8" ht="38.1" customHeight="1" x14ac:dyDescent="0.15">
      <c r="A51" s="7" t="s">
        <v>158</v>
      </c>
      <c r="B51" s="6" t="s">
        <v>159</v>
      </c>
      <c r="C51" s="6" t="s">
        <v>56</v>
      </c>
      <c r="D51" s="6"/>
      <c r="E51" s="9">
        <v>27336247.77</v>
      </c>
      <c r="F51" s="9">
        <v>26307788</v>
      </c>
      <c r="G51" s="9">
        <v>26307788</v>
      </c>
      <c r="H51" s="9" t="s">
        <v>57</v>
      </c>
    </row>
    <row r="52" spans="1:8" ht="38.1" customHeight="1" x14ac:dyDescent="0.15">
      <c r="A52" s="7" t="s">
        <v>160</v>
      </c>
      <c r="B52" s="6" t="s">
        <v>161</v>
      </c>
      <c r="C52" s="6" t="s">
        <v>162</v>
      </c>
      <c r="D52" s="6" t="s">
        <v>56</v>
      </c>
      <c r="E52" s="9">
        <v>21333055.670000002</v>
      </c>
      <c r="F52" s="9">
        <v>20205674.190000001</v>
      </c>
      <c r="G52" s="9">
        <v>20205674.190000001</v>
      </c>
      <c r="H52" s="9" t="s">
        <v>57</v>
      </c>
    </row>
    <row r="53" spans="1:8" ht="24.95" customHeight="1" x14ac:dyDescent="0.15">
      <c r="A53" s="7" t="s">
        <v>163</v>
      </c>
      <c r="B53" s="6" t="s">
        <v>164</v>
      </c>
      <c r="C53" s="6" t="s">
        <v>162</v>
      </c>
      <c r="D53" s="6" t="s">
        <v>60</v>
      </c>
      <c r="E53" s="9">
        <v>1035930.63</v>
      </c>
      <c r="F53" s="9">
        <v>1000000</v>
      </c>
      <c r="G53" s="9">
        <v>1000000</v>
      </c>
      <c r="H53" s="9" t="s">
        <v>57</v>
      </c>
    </row>
    <row r="54" spans="1:8" ht="38.1" customHeight="1" x14ac:dyDescent="0.15">
      <c r="A54" s="7" t="s">
        <v>165</v>
      </c>
      <c r="B54" s="6" t="s">
        <v>166</v>
      </c>
      <c r="C54" s="6" t="s">
        <v>162</v>
      </c>
      <c r="D54" s="6" t="s">
        <v>123</v>
      </c>
      <c r="E54" s="9">
        <v>0</v>
      </c>
      <c r="F54" s="9">
        <v>0</v>
      </c>
      <c r="G54" s="9">
        <v>0</v>
      </c>
      <c r="H54" s="9" t="s">
        <v>57</v>
      </c>
    </row>
    <row r="55" spans="1:8" ht="38.1" customHeight="1" x14ac:dyDescent="0.15">
      <c r="A55" s="7" t="s">
        <v>124</v>
      </c>
      <c r="B55" s="6" t="s">
        <v>167</v>
      </c>
      <c r="C55" s="6" t="s">
        <v>162</v>
      </c>
      <c r="D55" s="6" t="s">
        <v>126</v>
      </c>
      <c r="E55" s="9">
        <v>0</v>
      </c>
      <c r="F55" s="9">
        <v>0</v>
      </c>
      <c r="G55" s="9">
        <v>0</v>
      </c>
      <c r="H55" s="9" t="s">
        <v>57</v>
      </c>
    </row>
    <row r="56" spans="1:8" ht="24.95" customHeight="1" x14ac:dyDescent="0.15">
      <c r="A56" s="7" t="s">
        <v>127</v>
      </c>
      <c r="B56" s="6" t="s">
        <v>168</v>
      </c>
      <c r="C56" s="6" t="s">
        <v>162</v>
      </c>
      <c r="D56" s="6" t="s">
        <v>129</v>
      </c>
      <c r="E56" s="9">
        <v>0</v>
      </c>
      <c r="F56" s="9">
        <v>0</v>
      </c>
      <c r="G56" s="9">
        <v>0</v>
      </c>
      <c r="H56" s="9" t="s">
        <v>57</v>
      </c>
    </row>
    <row r="57" spans="1:8" ht="24.95" customHeight="1" x14ac:dyDescent="0.15">
      <c r="A57" s="7" t="s">
        <v>130</v>
      </c>
      <c r="B57" s="6" t="s">
        <v>169</v>
      </c>
      <c r="C57" s="6" t="s">
        <v>162</v>
      </c>
      <c r="D57" s="6" t="s">
        <v>132</v>
      </c>
      <c r="E57" s="9">
        <v>0</v>
      </c>
      <c r="F57" s="9">
        <v>0</v>
      </c>
      <c r="G57" s="9">
        <v>0</v>
      </c>
      <c r="H57" s="9" t="s">
        <v>57</v>
      </c>
    </row>
    <row r="58" spans="1:8" ht="24.95" customHeight="1" x14ac:dyDescent="0.15">
      <c r="A58" s="7" t="s">
        <v>61</v>
      </c>
      <c r="B58" s="6" t="s">
        <v>170</v>
      </c>
      <c r="C58" s="6" t="s">
        <v>162</v>
      </c>
      <c r="D58" s="6" t="s">
        <v>63</v>
      </c>
      <c r="E58" s="9">
        <v>20297125.039999999</v>
      </c>
      <c r="F58" s="9">
        <v>19205674.190000001</v>
      </c>
      <c r="G58" s="9">
        <v>19205674.190000001</v>
      </c>
      <c r="H58" s="9" t="s">
        <v>57</v>
      </c>
    </row>
    <row r="59" spans="1:8" ht="24.95" customHeight="1" x14ac:dyDescent="0.15">
      <c r="A59" s="7" t="s">
        <v>64</v>
      </c>
      <c r="B59" s="6" t="s">
        <v>171</v>
      </c>
      <c r="C59" s="6" t="s">
        <v>162</v>
      </c>
      <c r="D59" s="6" t="s">
        <v>66</v>
      </c>
      <c r="E59" s="9">
        <v>13927318.75</v>
      </c>
      <c r="F59" s="9">
        <v>12685867.9</v>
      </c>
      <c r="G59" s="9">
        <v>12685867.9</v>
      </c>
      <c r="H59" s="9" t="s">
        <v>57</v>
      </c>
    </row>
    <row r="60" spans="1:8" ht="38.1" customHeight="1" x14ac:dyDescent="0.15">
      <c r="A60" s="7" t="s">
        <v>172</v>
      </c>
      <c r="B60" s="6" t="s">
        <v>173</v>
      </c>
      <c r="C60" s="6" t="s">
        <v>162</v>
      </c>
      <c r="D60" s="6" t="s">
        <v>174</v>
      </c>
      <c r="E60" s="9">
        <v>13777318.75</v>
      </c>
      <c r="F60" s="9">
        <v>12685867.9</v>
      </c>
      <c r="G60" s="9">
        <v>12685867.9</v>
      </c>
      <c r="H60" s="9" t="s">
        <v>57</v>
      </c>
    </row>
    <row r="61" spans="1:8" ht="38.1" customHeight="1" x14ac:dyDescent="0.15">
      <c r="A61" s="7" t="s">
        <v>175</v>
      </c>
      <c r="B61" s="6" t="s">
        <v>176</v>
      </c>
      <c r="C61" s="6" t="s">
        <v>162</v>
      </c>
      <c r="D61" s="6" t="s">
        <v>177</v>
      </c>
      <c r="E61" s="9">
        <v>0</v>
      </c>
      <c r="F61" s="9">
        <v>0</v>
      </c>
      <c r="G61" s="9">
        <v>0</v>
      </c>
      <c r="H61" s="9" t="s">
        <v>57</v>
      </c>
    </row>
    <row r="62" spans="1:8" ht="24.95" customHeight="1" x14ac:dyDescent="0.15">
      <c r="A62" s="7" t="s">
        <v>178</v>
      </c>
      <c r="B62" s="6" t="s">
        <v>179</v>
      </c>
      <c r="C62" s="6" t="s">
        <v>162</v>
      </c>
      <c r="D62" s="6" t="s">
        <v>180</v>
      </c>
      <c r="E62" s="9">
        <v>0</v>
      </c>
      <c r="F62" s="9">
        <v>0</v>
      </c>
      <c r="G62" s="9">
        <v>0</v>
      </c>
      <c r="H62" s="9" t="s">
        <v>57</v>
      </c>
    </row>
    <row r="63" spans="1:8" ht="24.95" customHeight="1" x14ac:dyDescent="0.15">
      <c r="A63" s="7" t="s">
        <v>181</v>
      </c>
      <c r="B63" s="6" t="s">
        <v>182</v>
      </c>
      <c r="C63" s="6" t="s">
        <v>162</v>
      </c>
      <c r="D63" s="6" t="s">
        <v>183</v>
      </c>
      <c r="E63" s="9">
        <v>0</v>
      </c>
      <c r="F63" s="9">
        <v>0</v>
      </c>
      <c r="G63" s="9">
        <v>0</v>
      </c>
      <c r="H63" s="9" t="s">
        <v>57</v>
      </c>
    </row>
    <row r="64" spans="1:8" ht="24.95" customHeight="1" x14ac:dyDescent="0.15">
      <c r="A64" s="7" t="s">
        <v>184</v>
      </c>
      <c r="B64" s="6" t="s">
        <v>185</v>
      </c>
      <c r="C64" s="6" t="s">
        <v>162</v>
      </c>
      <c r="D64" s="6" t="s">
        <v>186</v>
      </c>
      <c r="E64" s="9">
        <v>0</v>
      </c>
      <c r="F64" s="9">
        <v>0</v>
      </c>
      <c r="G64" s="9">
        <v>0</v>
      </c>
      <c r="H64" s="9" t="s">
        <v>57</v>
      </c>
    </row>
    <row r="65" spans="1:8" ht="50.1" customHeight="1" x14ac:dyDescent="0.15">
      <c r="A65" s="7" t="s">
        <v>187</v>
      </c>
      <c r="B65" s="6" t="s">
        <v>188</v>
      </c>
      <c r="C65" s="6" t="s">
        <v>162</v>
      </c>
      <c r="D65" s="6" t="s">
        <v>189</v>
      </c>
      <c r="E65" s="9">
        <v>150000</v>
      </c>
      <c r="F65" s="9">
        <v>0</v>
      </c>
      <c r="G65" s="9">
        <v>0</v>
      </c>
      <c r="H65" s="9" t="s">
        <v>57</v>
      </c>
    </row>
    <row r="66" spans="1:8" ht="38.1" customHeight="1" x14ac:dyDescent="0.15">
      <c r="A66" s="7" t="s">
        <v>190</v>
      </c>
      <c r="B66" s="6" t="s">
        <v>191</v>
      </c>
      <c r="C66" s="6" t="s">
        <v>162</v>
      </c>
      <c r="D66" s="6" t="s">
        <v>192</v>
      </c>
      <c r="E66" s="9">
        <v>0</v>
      </c>
      <c r="F66" s="9">
        <v>0</v>
      </c>
      <c r="G66" s="9">
        <v>0</v>
      </c>
      <c r="H66" s="9" t="s">
        <v>57</v>
      </c>
    </row>
    <row r="67" spans="1:8" ht="24.95" customHeight="1" x14ac:dyDescent="0.15">
      <c r="A67" s="7" t="s">
        <v>193</v>
      </c>
      <c r="B67" s="6" t="s">
        <v>194</v>
      </c>
      <c r="C67" s="6" t="s">
        <v>162</v>
      </c>
      <c r="D67" s="6" t="s">
        <v>195</v>
      </c>
      <c r="E67" s="9">
        <v>0</v>
      </c>
      <c r="F67" s="9">
        <v>0</v>
      </c>
      <c r="G67" s="9">
        <v>0</v>
      </c>
      <c r="H67" s="9" t="s">
        <v>57</v>
      </c>
    </row>
    <row r="68" spans="1:8" ht="24.95" customHeight="1" x14ac:dyDescent="0.15">
      <c r="A68" s="7" t="s">
        <v>67</v>
      </c>
      <c r="B68" s="6" t="s">
        <v>196</v>
      </c>
      <c r="C68" s="6" t="s">
        <v>162</v>
      </c>
      <c r="D68" s="6" t="s">
        <v>69</v>
      </c>
      <c r="E68" s="9">
        <v>0</v>
      </c>
      <c r="F68" s="9">
        <v>0</v>
      </c>
      <c r="G68" s="9">
        <v>0</v>
      </c>
      <c r="H68" s="9" t="s">
        <v>57</v>
      </c>
    </row>
    <row r="69" spans="1:8" ht="24.95" customHeight="1" x14ac:dyDescent="0.15">
      <c r="A69" s="7" t="s">
        <v>197</v>
      </c>
      <c r="B69" s="6" t="s">
        <v>198</v>
      </c>
      <c r="C69" s="6" t="s">
        <v>162</v>
      </c>
      <c r="D69" s="6" t="s">
        <v>69</v>
      </c>
      <c r="E69" s="9">
        <v>0</v>
      </c>
      <c r="F69" s="9">
        <v>0</v>
      </c>
      <c r="G69" s="9">
        <v>0</v>
      </c>
      <c r="H69" s="9" t="s">
        <v>57</v>
      </c>
    </row>
    <row r="70" spans="1:8" ht="24.95" customHeight="1" x14ac:dyDescent="0.15">
      <c r="A70" s="7" t="s">
        <v>199</v>
      </c>
      <c r="B70" s="6" t="s">
        <v>200</v>
      </c>
      <c r="C70" s="6" t="s">
        <v>162</v>
      </c>
      <c r="D70" s="6" t="s">
        <v>69</v>
      </c>
      <c r="E70" s="9">
        <v>0</v>
      </c>
      <c r="F70" s="9">
        <v>0</v>
      </c>
      <c r="G70" s="9">
        <v>0</v>
      </c>
      <c r="H70" s="9" t="s">
        <v>57</v>
      </c>
    </row>
    <row r="71" spans="1:8" ht="38.1" customHeight="1" x14ac:dyDescent="0.15">
      <c r="A71" s="7" t="s">
        <v>201</v>
      </c>
      <c r="B71" s="6" t="s">
        <v>202</v>
      </c>
      <c r="C71" s="6" t="s">
        <v>162</v>
      </c>
      <c r="D71" s="6" t="s">
        <v>98</v>
      </c>
      <c r="E71" s="9">
        <v>0</v>
      </c>
      <c r="F71" s="9">
        <v>0</v>
      </c>
      <c r="G71" s="9">
        <v>0</v>
      </c>
      <c r="H71" s="9" t="s">
        <v>57</v>
      </c>
    </row>
    <row r="72" spans="1:8" ht="24.95" customHeight="1" x14ac:dyDescent="0.15">
      <c r="A72" s="7" t="s">
        <v>203</v>
      </c>
      <c r="B72" s="6" t="s">
        <v>204</v>
      </c>
      <c r="C72" s="6" t="s">
        <v>162</v>
      </c>
      <c r="D72" s="6" t="s">
        <v>117</v>
      </c>
      <c r="E72" s="9">
        <v>0</v>
      </c>
      <c r="F72" s="9">
        <v>0</v>
      </c>
      <c r="G72" s="9">
        <v>0</v>
      </c>
      <c r="H72" s="9" t="s">
        <v>57</v>
      </c>
    </row>
    <row r="73" spans="1:8" ht="24.95" customHeight="1" x14ac:dyDescent="0.15">
      <c r="A73" s="7" t="s">
        <v>205</v>
      </c>
      <c r="B73" s="6" t="s">
        <v>206</v>
      </c>
      <c r="C73" s="6" t="s">
        <v>162</v>
      </c>
      <c r="D73" s="6" t="s">
        <v>207</v>
      </c>
      <c r="E73" s="9">
        <v>0</v>
      </c>
      <c r="F73" s="9">
        <v>0</v>
      </c>
      <c r="G73" s="9">
        <v>0</v>
      </c>
      <c r="H73" s="9" t="s">
        <v>57</v>
      </c>
    </row>
    <row r="74" spans="1:8" ht="50.1" customHeight="1" x14ac:dyDescent="0.15">
      <c r="A74" s="7" t="s">
        <v>208</v>
      </c>
      <c r="B74" s="6" t="s">
        <v>209</v>
      </c>
      <c r="C74" s="6" t="s">
        <v>210</v>
      </c>
      <c r="D74" s="6" t="s">
        <v>56</v>
      </c>
      <c r="E74" s="9">
        <v>0</v>
      </c>
      <c r="F74" s="9">
        <v>0</v>
      </c>
      <c r="G74" s="9">
        <v>0</v>
      </c>
      <c r="H74" s="9" t="s">
        <v>57</v>
      </c>
    </row>
    <row r="75" spans="1:8" ht="24.95" customHeight="1" x14ac:dyDescent="0.15">
      <c r="A75" s="7" t="s">
        <v>58</v>
      </c>
      <c r="B75" s="6" t="s">
        <v>211</v>
      </c>
      <c r="C75" s="6" t="s">
        <v>210</v>
      </c>
      <c r="D75" s="6" t="s">
        <v>60</v>
      </c>
      <c r="E75" s="9">
        <v>0</v>
      </c>
      <c r="F75" s="9">
        <v>0</v>
      </c>
      <c r="G75" s="9">
        <v>0</v>
      </c>
      <c r="H75" s="9" t="s">
        <v>57</v>
      </c>
    </row>
    <row r="76" spans="1:8" ht="24.95" customHeight="1" x14ac:dyDescent="0.15">
      <c r="A76" s="7" t="s">
        <v>61</v>
      </c>
      <c r="B76" s="6" t="s">
        <v>212</v>
      </c>
      <c r="C76" s="6" t="s">
        <v>210</v>
      </c>
      <c r="D76" s="6" t="s">
        <v>63</v>
      </c>
      <c r="E76" s="9">
        <v>0</v>
      </c>
      <c r="F76" s="9">
        <v>0</v>
      </c>
      <c r="G76" s="9">
        <v>0</v>
      </c>
      <c r="H76" s="9" t="s">
        <v>57</v>
      </c>
    </row>
    <row r="77" spans="1:8" ht="24.95" customHeight="1" x14ac:dyDescent="0.15">
      <c r="A77" s="7" t="s">
        <v>64</v>
      </c>
      <c r="B77" s="6" t="s">
        <v>213</v>
      </c>
      <c r="C77" s="6" t="s">
        <v>210</v>
      </c>
      <c r="D77" s="6" t="s">
        <v>66</v>
      </c>
      <c r="E77" s="9">
        <v>0</v>
      </c>
      <c r="F77" s="9">
        <v>0</v>
      </c>
      <c r="G77" s="9">
        <v>0</v>
      </c>
      <c r="H77" s="9" t="s">
        <v>57</v>
      </c>
    </row>
    <row r="78" spans="1:8" ht="24.95" customHeight="1" x14ac:dyDescent="0.15">
      <c r="A78" s="7" t="s">
        <v>156</v>
      </c>
      <c r="B78" s="6" t="s">
        <v>214</v>
      </c>
      <c r="C78" s="6" t="s">
        <v>210</v>
      </c>
      <c r="D78" s="6" t="s">
        <v>69</v>
      </c>
      <c r="E78" s="9">
        <v>0</v>
      </c>
      <c r="F78" s="9">
        <v>0</v>
      </c>
      <c r="G78" s="9">
        <v>0</v>
      </c>
      <c r="H78" s="9" t="s">
        <v>57</v>
      </c>
    </row>
    <row r="79" spans="1:8" ht="50.1" customHeight="1" x14ac:dyDescent="0.15">
      <c r="A79" s="7" t="s">
        <v>215</v>
      </c>
      <c r="B79" s="6" t="s">
        <v>216</v>
      </c>
      <c r="C79" s="6" t="s">
        <v>217</v>
      </c>
      <c r="D79" s="6" t="s">
        <v>56</v>
      </c>
      <c r="E79" s="9">
        <v>0</v>
      </c>
      <c r="F79" s="9">
        <v>0</v>
      </c>
      <c r="G79" s="9">
        <v>0</v>
      </c>
      <c r="H79" s="9" t="s">
        <v>57</v>
      </c>
    </row>
    <row r="80" spans="1:8" ht="75" customHeight="1" x14ac:dyDescent="0.15">
      <c r="A80" s="7" t="s">
        <v>218</v>
      </c>
      <c r="B80" s="6" t="s">
        <v>219</v>
      </c>
      <c r="C80" s="6" t="s">
        <v>220</v>
      </c>
      <c r="D80" s="6" t="s">
        <v>56</v>
      </c>
      <c r="E80" s="9">
        <v>6003192.0999999996</v>
      </c>
      <c r="F80" s="9">
        <v>6102113.8099999996</v>
      </c>
      <c r="G80" s="9">
        <v>6102113.8099999996</v>
      </c>
      <c r="H80" s="9" t="s">
        <v>57</v>
      </c>
    </row>
    <row r="81" spans="1:8" ht="38.1" customHeight="1" x14ac:dyDescent="0.15">
      <c r="A81" s="7" t="s">
        <v>221</v>
      </c>
      <c r="B81" s="6" t="s">
        <v>222</v>
      </c>
      <c r="C81" s="6" t="s">
        <v>220</v>
      </c>
      <c r="D81" s="6" t="s">
        <v>56</v>
      </c>
      <c r="E81" s="9">
        <v>6003192.0999999996</v>
      </c>
      <c r="F81" s="9">
        <v>6102113.8099999996</v>
      </c>
      <c r="G81" s="9">
        <v>6102113.8099999996</v>
      </c>
      <c r="H81" s="9" t="s">
        <v>57</v>
      </c>
    </row>
    <row r="82" spans="1:8" ht="24.95" customHeight="1" x14ac:dyDescent="0.15">
      <c r="A82" s="7" t="s">
        <v>163</v>
      </c>
      <c r="B82" s="6" t="s">
        <v>223</v>
      </c>
      <c r="C82" s="6" t="s">
        <v>220</v>
      </c>
      <c r="D82" s="6" t="s">
        <v>60</v>
      </c>
      <c r="E82" s="9">
        <v>314672.69</v>
      </c>
      <c r="F82" s="9">
        <v>302000</v>
      </c>
      <c r="G82" s="9">
        <v>302000</v>
      </c>
      <c r="H82" s="9" t="s">
        <v>57</v>
      </c>
    </row>
    <row r="83" spans="1:8" ht="38.1" customHeight="1" x14ac:dyDescent="0.15">
      <c r="A83" s="7" t="s">
        <v>165</v>
      </c>
      <c r="B83" s="6" t="s">
        <v>224</v>
      </c>
      <c r="C83" s="6" t="s">
        <v>220</v>
      </c>
      <c r="D83" s="6" t="s">
        <v>123</v>
      </c>
      <c r="E83" s="9">
        <v>0</v>
      </c>
      <c r="F83" s="9">
        <v>0</v>
      </c>
      <c r="G83" s="9">
        <v>0</v>
      </c>
      <c r="H83" s="9" t="s">
        <v>57</v>
      </c>
    </row>
    <row r="84" spans="1:8" ht="38.1" customHeight="1" x14ac:dyDescent="0.15">
      <c r="A84" s="7" t="s">
        <v>124</v>
      </c>
      <c r="B84" s="6" t="s">
        <v>225</v>
      </c>
      <c r="C84" s="6" t="s">
        <v>220</v>
      </c>
      <c r="D84" s="6" t="s">
        <v>126</v>
      </c>
      <c r="E84" s="9">
        <v>0</v>
      </c>
      <c r="F84" s="9">
        <v>0</v>
      </c>
      <c r="G84" s="9">
        <v>0</v>
      </c>
      <c r="H84" s="9" t="s">
        <v>57</v>
      </c>
    </row>
    <row r="85" spans="1:8" ht="24.95" customHeight="1" x14ac:dyDescent="0.15">
      <c r="A85" s="7" t="s">
        <v>127</v>
      </c>
      <c r="B85" s="6" t="s">
        <v>226</v>
      </c>
      <c r="C85" s="6" t="s">
        <v>220</v>
      </c>
      <c r="D85" s="6" t="s">
        <v>129</v>
      </c>
      <c r="E85" s="9">
        <v>0</v>
      </c>
      <c r="F85" s="9">
        <v>0</v>
      </c>
      <c r="G85" s="9">
        <v>0</v>
      </c>
      <c r="H85" s="9" t="s">
        <v>57</v>
      </c>
    </row>
    <row r="86" spans="1:8" ht="24.95" customHeight="1" x14ac:dyDescent="0.15">
      <c r="A86" s="7" t="s">
        <v>130</v>
      </c>
      <c r="B86" s="6" t="s">
        <v>227</v>
      </c>
      <c r="C86" s="6" t="s">
        <v>220</v>
      </c>
      <c r="D86" s="6" t="s">
        <v>132</v>
      </c>
      <c r="E86" s="9">
        <v>0</v>
      </c>
      <c r="F86" s="9">
        <v>0</v>
      </c>
      <c r="G86" s="9">
        <v>0</v>
      </c>
      <c r="H86" s="9" t="s">
        <v>57</v>
      </c>
    </row>
    <row r="87" spans="1:8" ht="24.95" customHeight="1" x14ac:dyDescent="0.15">
      <c r="A87" s="7" t="s">
        <v>61</v>
      </c>
      <c r="B87" s="6" t="s">
        <v>228</v>
      </c>
      <c r="C87" s="6" t="s">
        <v>220</v>
      </c>
      <c r="D87" s="6" t="s">
        <v>63</v>
      </c>
      <c r="E87" s="9">
        <v>5688519.4100000001</v>
      </c>
      <c r="F87" s="9">
        <v>5800113.8099999996</v>
      </c>
      <c r="G87" s="9">
        <v>5800113.8099999996</v>
      </c>
      <c r="H87" s="9" t="s">
        <v>57</v>
      </c>
    </row>
    <row r="88" spans="1:8" ht="24.95" customHeight="1" x14ac:dyDescent="0.15">
      <c r="A88" s="7" t="s">
        <v>64</v>
      </c>
      <c r="B88" s="6" t="s">
        <v>229</v>
      </c>
      <c r="C88" s="6" t="s">
        <v>220</v>
      </c>
      <c r="D88" s="6" t="s">
        <v>66</v>
      </c>
      <c r="E88" s="9">
        <v>4929523.8099999996</v>
      </c>
      <c r="F88" s="9">
        <v>5040523.8099999996</v>
      </c>
      <c r="G88" s="9">
        <v>5040523.8099999996</v>
      </c>
      <c r="H88" s="9" t="s">
        <v>57</v>
      </c>
    </row>
    <row r="89" spans="1:8" ht="38.1" customHeight="1" x14ac:dyDescent="0.15">
      <c r="A89" s="7" t="s">
        <v>172</v>
      </c>
      <c r="B89" s="6" t="s">
        <v>230</v>
      </c>
      <c r="C89" s="6" t="s">
        <v>220</v>
      </c>
      <c r="D89" s="6" t="s">
        <v>174</v>
      </c>
      <c r="E89" s="9">
        <v>3720132.1</v>
      </c>
      <c r="F89" s="9">
        <v>3831132.1</v>
      </c>
      <c r="G89" s="9">
        <v>3831132.1</v>
      </c>
      <c r="H89" s="9" t="s">
        <v>57</v>
      </c>
    </row>
    <row r="90" spans="1:8" ht="38.1" customHeight="1" x14ac:dyDescent="0.15">
      <c r="A90" s="7" t="s">
        <v>175</v>
      </c>
      <c r="B90" s="6" t="s">
        <v>231</v>
      </c>
      <c r="C90" s="6" t="s">
        <v>220</v>
      </c>
      <c r="D90" s="6" t="s">
        <v>177</v>
      </c>
      <c r="E90" s="9">
        <v>0</v>
      </c>
      <c r="F90" s="9">
        <v>0</v>
      </c>
      <c r="G90" s="9">
        <v>0</v>
      </c>
      <c r="H90" s="9" t="s">
        <v>57</v>
      </c>
    </row>
    <row r="91" spans="1:8" ht="24.95" customHeight="1" x14ac:dyDescent="0.15">
      <c r="A91" s="7" t="s">
        <v>178</v>
      </c>
      <c r="B91" s="6" t="s">
        <v>232</v>
      </c>
      <c r="C91" s="6" t="s">
        <v>220</v>
      </c>
      <c r="D91" s="6" t="s">
        <v>180</v>
      </c>
      <c r="E91" s="9">
        <v>0</v>
      </c>
      <c r="F91" s="9">
        <v>0</v>
      </c>
      <c r="G91" s="9">
        <v>0</v>
      </c>
      <c r="H91" s="9" t="s">
        <v>57</v>
      </c>
    </row>
    <row r="92" spans="1:8" ht="24.95" customHeight="1" x14ac:dyDescent="0.15">
      <c r="A92" s="7" t="s">
        <v>181</v>
      </c>
      <c r="B92" s="6" t="s">
        <v>233</v>
      </c>
      <c r="C92" s="6" t="s">
        <v>220</v>
      </c>
      <c r="D92" s="6" t="s">
        <v>183</v>
      </c>
      <c r="E92" s="9" t="s">
        <v>57</v>
      </c>
      <c r="F92" s="9" t="s">
        <v>57</v>
      </c>
      <c r="G92" s="9" t="s">
        <v>57</v>
      </c>
      <c r="H92" s="9" t="s">
        <v>57</v>
      </c>
    </row>
    <row r="93" spans="1:8" ht="24.95" customHeight="1" x14ac:dyDescent="0.15">
      <c r="A93" s="7" t="s">
        <v>184</v>
      </c>
      <c r="B93" s="6" t="s">
        <v>234</v>
      </c>
      <c r="C93" s="6" t="s">
        <v>220</v>
      </c>
      <c r="D93" s="6" t="s">
        <v>186</v>
      </c>
      <c r="E93" s="9" t="s">
        <v>57</v>
      </c>
      <c r="F93" s="9" t="s">
        <v>57</v>
      </c>
      <c r="G93" s="9" t="s">
        <v>57</v>
      </c>
      <c r="H93" s="9" t="s">
        <v>57</v>
      </c>
    </row>
    <row r="94" spans="1:8" ht="50.1" customHeight="1" x14ac:dyDescent="0.15">
      <c r="A94" s="7" t="s">
        <v>187</v>
      </c>
      <c r="B94" s="6" t="s">
        <v>235</v>
      </c>
      <c r="C94" s="6" t="s">
        <v>220</v>
      </c>
      <c r="D94" s="6" t="s">
        <v>189</v>
      </c>
      <c r="E94" s="9">
        <v>1209391.71</v>
      </c>
      <c r="F94" s="9">
        <v>1209391.71</v>
      </c>
      <c r="G94" s="9">
        <v>1209391.71</v>
      </c>
      <c r="H94" s="9" t="s">
        <v>57</v>
      </c>
    </row>
    <row r="95" spans="1:8" ht="63" customHeight="1" x14ac:dyDescent="0.15">
      <c r="A95" s="7" t="s">
        <v>236</v>
      </c>
      <c r="B95" s="6" t="s">
        <v>237</v>
      </c>
      <c r="C95" s="6" t="s">
        <v>220</v>
      </c>
      <c r="D95" s="6" t="s">
        <v>192</v>
      </c>
      <c r="E95" s="9" t="s">
        <v>57</v>
      </c>
      <c r="F95" s="9" t="s">
        <v>57</v>
      </c>
      <c r="G95" s="9" t="s">
        <v>57</v>
      </c>
      <c r="H95" s="9" t="s">
        <v>57</v>
      </c>
    </row>
    <row r="96" spans="1:8" ht="24.95" customHeight="1" x14ac:dyDescent="0.15">
      <c r="A96" s="7" t="s">
        <v>67</v>
      </c>
      <c r="B96" s="6" t="s">
        <v>238</v>
      </c>
      <c r="C96" s="6" t="s">
        <v>220</v>
      </c>
      <c r="D96" s="6" t="s">
        <v>69</v>
      </c>
      <c r="E96" s="9">
        <v>0</v>
      </c>
      <c r="F96" s="9">
        <v>0</v>
      </c>
      <c r="G96" s="9">
        <v>0</v>
      </c>
      <c r="H96" s="9" t="s">
        <v>57</v>
      </c>
    </row>
    <row r="97" spans="1:8" ht="24.95" customHeight="1" x14ac:dyDescent="0.15">
      <c r="A97" s="7" t="s">
        <v>197</v>
      </c>
      <c r="B97" s="6" t="s">
        <v>239</v>
      </c>
      <c r="C97" s="6" t="s">
        <v>220</v>
      </c>
      <c r="D97" s="6" t="s">
        <v>69</v>
      </c>
      <c r="E97" s="9">
        <v>0</v>
      </c>
      <c r="F97" s="9">
        <v>0</v>
      </c>
      <c r="G97" s="9">
        <v>0</v>
      </c>
      <c r="H97" s="9" t="s">
        <v>57</v>
      </c>
    </row>
    <row r="98" spans="1:8" ht="24.95" customHeight="1" x14ac:dyDescent="0.15">
      <c r="A98" s="7" t="s">
        <v>199</v>
      </c>
      <c r="B98" s="6" t="s">
        <v>240</v>
      </c>
      <c r="C98" s="6" t="s">
        <v>220</v>
      </c>
      <c r="D98" s="6" t="s">
        <v>69</v>
      </c>
      <c r="E98" s="9">
        <v>0</v>
      </c>
      <c r="F98" s="9">
        <v>0</v>
      </c>
      <c r="G98" s="9">
        <v>0</v>
      </c>
      <c r="H98" s="9" t="s">
        <v>57</v>
      </c>
    </row>
    <row r="99" spans="1:8" ht="38.1" customHeight="1" x14ac:dyDescent="0.15">
      <c r="A99" s="7" t="s">
        <v>201</v>
      </c>
      <c r="B99" s="6" t="s">
        <v>241</v>
      </c>
      <c r="C99" s="6" t="s">
        <v>220</v>
      </c>
      <c r="D99" s="6" t="s">
        <v>98</v>
      </c>
      <c r="E99" s="9" t="s">
        <v>57</v>
      </c>
      <c r="F99" s="9" t="s">
        <v>57</v>
      </c>
      <c r="G99" s="9" t="s">
        <v>57</v>
      </c>
      <c r="H99" s="9" t="s">
        <v>57</v>
      </c>
    </row>
    <row r="100" spans="1:8" ht="24.95" customHeight="1" x14ac:dyDescent="0.15">
      <c r="A100" s="7" t="s">
        <v>203</v>
      </c>
      <c r="B100" s="6" t="s">
        <v>242</v>
      </c>
      <c r="C100" s="6" t="s">
        <v>220</v>
      </c>
      <c r="D100" s="6" t="s">
        <v>117</v>
      </c>
      <c r="E100" s="9">
        <v>0</v>
      </c>
      <c r="F100" s="9">
        <v>0</v>
      </c>
      <c r="G100" s="9">
        <v>0</v>
      </c>
      <c r="H100" s="9" t="s">
        <v>57</v>
      </c>
    </row>
    <row r="101" spans="1:8" ht="24.95" customHeight="1" x14ac:dyDescent="0.15">
      <c r="A101" s="7" t="s">
        <v>205</v>
      </c>
      <c r="B101" s="6" t="s">
        <v>243</v>
      </c>
      <c r="C101" s="6" t="s">
        <v>220</v>
      </c>
      <c r="D101" s="6" t="s">
        <v>207</v>
      </c>
      <c r="E101" s="9">
        <v>0</v>
      </c>
      <c r="F101" s="9">
        <v>0</v>
      </c>
      <c r="G101" s="9">
        <v>0</v>
      </c>
      <c r="H101" s="9" t="s">
        <v>57</v>
      </c>
    </row>
    <row r="102" spans="1:8" ht="24.95" customHeight="1" x14ac:dyDescent="0.15">
      <c r="A102" s="7" t="s">
        <v>244</v>
      </c>
      <c r="B102" s="6" t="s">
        <v>223</v>
      </c>
      <c r="C102" s="6" t="s">
        <v>220</v>
      </c>
      <c r="D102" s="6" t="s">
        <v>56</v>
      </c>
      <c r="E102" s="9">
        <v>0</v>
      </c>
      <c r="F102" s="9">
        <v>0</v>
      </c>
      <c r="G102" s="9">
        <v>0</v>
      </c>
      <c r="H102" s="9" t="s">
        <v>57</v>
      </c>
    </row>
    <row r="103" spans="1:8" ht="50.1" customHeight="1" x14ac:dyDescent="0.15">
      <c r="A103" s="7" t="s">
        <v>245</v>
      </c>
      <c r="B103" s="6" t="s">
        <v>246</v>
      </c>
      <c r="C103" s="6" t="s">
        <v>247</v>
      </c>
      <c r="D103" s="6" t="s">
        <v>56</v>
      </c>
      <c r="E103" s="9">
        <v>0</v>
      </c>
      <c r="F103" s="9">
        <v>0</v>
      </c>
      <c r="G103" s="9">
        <v>0</v>
      </c>
      <c r="H103" s="9" t="s">
        <v>57</v>
      </c>
    </row>
    <row r="104" spans="1:8" ht="50.1" customHeight="1" x14ac:dyDescent="0.15">
      <c r="A104" s="7" t="s">
        <v>248</v>
      </c>
      <c r="B104" s="6" t="s">
        <v>249</v>
      </c>
      <c r="C104" s="6" t="s">
        <v>250</v>
      </c>
      <c r="D104" s="6" t="s">
        <v>56</v>
      </c>
      <c r="E104" s="9">
        <v>0</v>
      </c>
      <c r="F104" s="9">
        <v>0</v>
      </c>
      <c r="G104" s="9">
        <v>0</v>
      </c>
      <c r="H104" s="9" t="s">
        <v>57</v>
      </c>
    </row>
    <row r="105" spans="1:8" ht="50.1" customHeight="1" x14ac:dyDescent="0.15">
      <c r="A105" s="7" t="s">
        <v>251</v>
      </c>
      <c r="B105" s="6" t="s">
        <v>252</v>
      </c>
      <c r="C105" s="6" t="s">
        <v>253</v>
      </c>
      <c r="D105" s="6" t="s">
        <v>56</v>
      </c>
      <c r="E105" s="9">
        <v>0</v>
      </c>
      <c r="F105" s="9">
        <v>0</v>
      </c>
      <c r="G105" s="9">
        <v>0</v>
      </c>
      <c r="H105" s="9" t="s">
        <v>57</v>
      </c>
    </row>
    <row r="106" spans="1:8" ht="75" customHeight="1" x14ac:dyDescent="0.15">
      <c r="A106" s="7" t="s">
        <v>254</v>
      </c>
      <c r="B106" s="6" t="s">
        <v>255</v>
      </c>
      <c r="C106" s="6" t="s">
        <v>256</v>
      </c>
      <c r="D106" s="6" t="s">
        <v>56</v>
      </c>
      <c r="E106" s="9">
        <v>0</v>
      </c>
      <c r="F106" s="9">
        <v>0</v>
      </c>
      <c r="G106" s="9">
        <v>0</v>
      </c>
      <c r="H106" s="9" t="s">
        <v>57</v>
      </c>
    </row>
    <row r="107" spans="1:8" ht="38.1" customHeight="1" x14ac:dyDescent="0.15">
      <c r="A107" s="7" t="s">
        <v>257</v>
      </c>
      <c r="B107" s="6" t="s">
        <v>258</v>
      </c>
      <c r="C107" s="6" t="s">
        <v>256</v>
      </c>
      <c r="D107" s="6" t="s">
        <v>56</v>
      </c>
      <c r="E107" s="9">
        <v>0</v>
      </c>
      <c r="F107" s="9">
        <v>0</v>
      </c>
      <c r="G107" s="9">
        <v>0</v>
      </c>
      <c r="H107" s="9" t="s">
        <v>57</v>
      </c>
    </row>
    <row r="108" spans="1:8" ht="24.95" customHeight="1" x14ac:dyDescent="0.15">
      <c r="A108" s="7" t="s">
        <v>259</v>
      </c>
      <c r="B108" s="6" t="s">
        <v>260</v>
      </c>
      <c r="C108" s="6" t="s">
        <v>261</v>
      </c>
      <c r="D108" s="6" t="s">
        <v>56</v>
      </c>
      <c r="E108" s="9">
        <v>0</v>
      </c>
      <c r="F108" s="9">
        <v>0</v>
      </c>
      <c r="G108" s="9">
        <v>0</v>
      </c>
      <c r="H108" s="9" t="s">
        <v>57</v>
      </c>
    </row>
    <row r="109" spans="1:8" ht="63" customHeight="1" x14ac:dyDescent="0.15">
      <c r="A109" s="7" t="s">
        <v>262</v>
      </c>
      <c r="B109" s="6" t="s">
        <v>263</v>
      </c>
      <c r="C109" s="6" t="s">
        <v>264</v>
      </c>
      <c r="D109" s="6" t="s">
        <v>56</v>
      </c>
      <c r="E109" s="9">
        <v>0</v>
      </c>
      <c r="F109" s="9">
        <v>0</v>
      </c>
      <c r="G109" s="9">
        <v>0</v>
      </c>
      <c r="H109" s="9" t="s">
        <v>57</v>
      </c>
    </row>
    <row r="110" spans="1:8" ht="63" customHeight="1" x14ac:dyDescent="0.15">
      <c r="A110" s="7" t="s">
        <v>265</v>
      </c>
      <c r="B110" s="6" t="s">
        <v>266</v>
      </c>
      <c r="C110" s="6" t="s">
        <v>267</v>
      </c>
      <c r="D110" s="6" t="s">
        <v>56</v>
      </c>
      <c r="E110" s="9">
        <v>0</v>
      </c>
      <c r="F110" s="9">
        <v>0</v>
      </c>
      <c r="G110" s="9">
        <v>0</v>
      </c>
      <c r="H110" s="9" t="s">
        <v>57</v>
      </c>
    </row>
    <row r="111" spans="1:8" ht="24.95" customHeight="1" x14ac:dyDescent="0.15">
      <c r="A111" s="7" t="s">
        <v>58</v>
      </c>
      <c r="B111" s="6" t="s">
        <v>268</v>
      </c>
      <c r="C111" s="6" t="s">
        <v>267</v>
      </c>
      <c r="D111" s="6" t="s">
        <v>60</v>
      </c>
      <c r="E111" s="9">
        <v>0</v>
      </c>
      <c r="F111" s="9">
        <v>0</v>
      </c>
      <c r="G111" s="9">
        <v>0</v>
      </c>
      <c r="H111" s="9" t="s">
        <v>57</v>
      </c>
    </row>
    <row r="112" spans="1:8" ht="24.95" customHeight="1" x14ac:dyDescent="0.15">
      <c r="A112" s="7" t="s">
        <v>61</v>
      </c>
      <c r="B112" s="6" t="s">
        <v>269</v>
      </c>
      <c r="C112" s="6" t="s">
        <v>267</v>
      </c>
      <c r="D112" s="6" t="s">
        <v>63</v>
      </c>
      <c r="E112" s="9">
        <v>0</v>
      </c>
      <c r="F112" s="9">
        <v>0</v>
      </c>
      <c r="G112" s="9">
        <v>0</v>
      </c>
      <c r="H112" s="9" t="s">
        <v>57</v>
      </c>
    </row>
    <row r="113" spans="1:8" ht="24.95" customHeight="1" x14ac:dyDescent="0.15">
      <c r="A113" s="7" t="s">
        <v>270</v>
      </c>
      <c r="B113" s="6" t="s">
        <v>271</v>
      </c>
      <c r="C113" s="6" t="s">
        <v>267</v>
      </c>
      <c r="D113" s="6" t="s">
        <v>66</v>
      </c>
      <c r="E113" s="9">
        <v>0</v>
      </c>
      <c r="F113" s="9">
        <v>0</v>
      </c>
      <c r="G113" s="9">
        <v>0</v>
      </c>
      <c r="H113" s="9" t="s">
        <v>57</v>
      </c>
    </row>
    <row r="114" spans="1:8" ht="50.1" customHeight="1" x14ac:dyDescent="0.15">
      <c r="A114" s="7" t="s">
        <v>272</v>
      </c>
      <c r="B114" s="6" t="s">
        <v>273</v>
      </c>
      <c r="C114" s="6" t="s">
        <v>274</v>
      </c>
      <c r="D114" s="6" t="s">
        <v>56</v>
      </c>
      <c r="E114" s="9">
        <v>0</v>
      </c>
      <c r="F114" s="9">
        <v>0</v>
      </c>
      <c r="G114" s="9">
        <v>0</v>
      </c>
      <c r="H114" s="9" t="s">
        <v>57</v>
      </c>
    </row>
    <row r="115" spans="1:8" ht="99.95" customHeight="1" x14ac:dyDescent="0.15">
      <c r="A115" s="7" t="s">
        <v>275</v>
      </c>
      <c r="B115" s="6" t="s">
        <v>276</v>
      </c>
      <c r="C115" s="6" t="s">
        <v>277</v>
      </c>
      <c r="D115" s="6" t="s">
        <v>56</v>
      </c>
      <c r="E115" s="9">
        <v>0</v>
      </c>
      <c r="F115" s="9">
        <v>0</v>
      </c>
      <c r="G115" s="9">
        <v>0</v>
      </c>
      <c r="H115" s="9" t="s">
        <v>57</v>
      </c>
    </row>
    <row r="116" spans="1:8" ht="24.95" customHeight="1" x14ac:dyDescent="0.15">
      <c r="A116" s="7" t="s">
        <v>278</v>
      </c>
      <c r="B116" s="6" t="s">
        <v>279</v>
      </c>
      <c r="C116" s="6" t="s">
        <v>280</v>
      </c>
      <c r="D116" s="6" t="s">
        <v>56</v>
      </c>
      <c r="E116" s="9">
        <v>0</v>
      </c>
      <c r="F116" s="9">
        <v>0</v>
      </c>
      <c r="G116" s="9">
        <v>0</v>
      </c>
      <c r="H116" s="9" t="s">
        <v>57</v>
      </c>
    </row>
    <row r="117" spans="1:8" ht="24.95" customHeight="1" x14ac:dyDescent="0.15">
      <c r="A117" s="7" t="s">
        <v>281</v>
      </c>
      <c r="B117" s="6" t="s">
        <v>282</v>
      </c>
      <c r="C117" s="6" t="s">
        <v>283</v>
      </c>
      <c r="D117" s="6" t="s">
        <v>56</v>
      </c>
      <c r="E117" s="9">
        <v>781.56</v>
      </c>
      <c r="F117" s="9">
        <v>0</v>
      </c>
      <c r="G117" s="9">
        <v>0</v>
      </c>
      <c r="H117" s="9" t="s">
        <v>57</v>
      </c>
    </row>
    <row r="118" spans="1:8" ht="38.1" customHeight="1" x14ac:dyDescent="0.15">
      <c r="A118" s="7" t="s">
        <v>284</v>
      </c>
      <c r="B118" s="6" t="s">
        <v>285</v>
      </c>
      <c r="C118" s="6" t="s">
        <v>286</v>
      </c>
      <c r="D118" s="6" t="s">
        <v>56</v>
      </c>
      <c r="E118" s="9">
        <v>0</v>
      </c>
      <c r="F118" s="9">
        <v>0</v>
      </c>
      <c r="G118" s="9">
        <v>0</v>
      </c>
      <c r="H118" s="9" t="s">
        <v>57</v>
      </c>
    </row>
    <row r="119" spans="1:8" ht="24.95" customHeight="1" x14ac:dyDescent="0.15">
      <c r="A119" s="7" t="s">
        <v>58</v>
      </c>
      <c r="B119" s="6" t="s">
        <v>287</v>
      </c>
      <c r="C119" s="6" t="s">
        <v>286</v>
      </c>
      <c r="D119" s="6" t="s">
        <v>60</v>
      </c>
      <c r="E119" s="9">
        <v>0</v>
      </c>
      <c r="F119" s="9">
        <v>0</v>
      </c>
      <c r="G119" s="9">
        <v>0</v>
      </c>
      <c r="H119" s="9" t="s">
        <v>57</v>
      </c>
    </row>
    <row r="120" spans="1:8" ht="24.95" customHeight="1" x14ac:dyDescent="0.15">
      <c r="A120" s="7" t="s">
        <v>61</v>
      </c>
      <c r="B120" s="6" t="s">
        <v>288</v>
      </c>
      <c r="C120" s="6" t="s">
        <v>286</v>
      </c>
      <c r="D120" s="6" t="s">
        <v>63</v>
      </c>
      <c r="E120" s="9">
        <v>0</v>
      </c>
      <c r="F120" s="9">
        <v>0</v>
      </c>
      <c r="G120" s="9">
        <v>0</v>
      </c>
      <c r="H120" s="9" t="s">
        <v>57</v>
      </c>
    </row>
    <row r="121" spans="1:8" ht="24.95" customHeight="1" x14ac:dyDescent="0.15">
      <c r="A121" s="7" t="s">
        <v>67</v>
      </c>
      <c r="B121" s="6" t="s">
        <v>289</v>
      </c>
      <c r="C121" s="6" t="s">
        <v>286</v>
      </c>
      <c r="D121" s="6" t="s">
        <v>69</v>
      </c>
      <c r="E121" s="9">
        <v>0</v>
      </c>
      <c r="F121" s="9">
        <v>0</v>
      </c>
      <c r="G121" s="9">
        <v>0</v>
      </c>
      <c r="H121" s="9" t="s">
        <v>57</v>
      </c>
    </row>
    <row r="122" spans="1:8" ht="75" customHeight="1" x14ac:dyDescent="0.15">
      <c r="A122" s="7" t="s">
        <v>290</v>
      </c>
      <c r="B122" s="6" t="s">
        <v>291</v>
      </c>
      <c r="C122" s="6" t="s">
        <v>292</v>
      </c>
      <c r="D122" s="6" t="s">
        <v>56</v>
      </c>
      <c r="E122" s="9">
        <v>0</v>
      </c>
      <c r="F122" s="9">
        <v>0</v>
      </c>
      <c r="G122" s="9">
        <v>0</v>
      </c>
      <c r="H122" s="9" t="s">
        <v>57</v>
      </c>
    </row>
    <row r="123" spans="1:8" ht="24.95" customHeight="1" x14ac:dyDescent="0.15">
      <c r="A123" s="7" t="s">
        <v>58</v>
      </c>
      <c r="B123" s="6" t="s">
        <v>293</v>
      </c>
      <c r="C123" s="6" t="s">
        <v>292</v>
      </c>
      <c r="D123" s="6" t="s">
        <v>60</v>
      </c>
      <c r="E123" s="9">
        <v>0</v>
      </c>
      <c r="F123" s="9">
        <v>0</v>
      </c>
      <c r="G123" s="9">
        <v>0</v>
      </c>
      <c r="H123" s="9" t="s">
        <v>57</v>
      </c>
    </row>
    <row r="124" spans="1:8" ht="24.95" customHeight="1" x14ac:dyDescent="0.15">
      <c r="A124" s="7" t="s">
        <v>61</v>
      </c>
      <c r="B124" s="6" t="s">
        <v>294</v>
      </c>
      <c r="C124" s="6" t="s">
        <v>292</v>
      </c>
      <c r="D124" s="6" t="s">
        <v>63</v>
      </c>
      <c r="E124" s="9">
        <v>0</v>
      </c>
      <c r="F124" s="9">
        <v>0</v>
      </c>
      <c r="G124" s="9">
        <v>0</v>
      </c>
      <c r="H124" s="9" t="s">
        <v>57</v>
      </c>
    </row>
    <row r="125" spans="1:8" ht="24.95" customHeight="1" x14ac:dyDescent="0.15">
      <c r="A125" s="7" t="s">
        <v>67</v>
      </c>
      <c r="B125" s="6" t="s">
        <v>295</v>
      </c>
      <c r="C125" s="6" t="s">
        <v>292</v>
      </c>
      <c r="D125" s="6" t="s">
        <v>69</v>
      </c>
      <c r="E125" s="9">
        <v>0</v>
      </c>
      <c r="F125" s="9">
        <v>0</v>
      </c>
      <c r="G125" s="9">
        <v>0</v>
      </c>
      <c r="H125" s="9" t="s">
        <v>57</v>
      </c>
    </row>
    <row r="126" spans="1:8" ht="50.1" customHeight="1" x14ac:dyDescent="0.15">
      <c r="A126" s="7" t="s">
        <v>296</v>
      </c>
      <c r="B126" s="6" t="s">
        <v>297</v>
      </c>
      <c r="C126" s="6" t="s">
        <v>298</v>
      </c>
      <c r="D126" s="6" t="s">
        <v>56</v>
      </c>
      <c r="E126" s="9">
        <v>781.56</v>
      </c>
      <c r="F126" s="9">
        <v>0</v>
      </c>
      <c r="G126" s="9">
        <v>0</v>
      </c>
      <c r="H126" s="9" t="s">
        <v>57</v>
      </c>
    </row>
    <row r="127" spans="1:8" ht="24.95" customHeight="1" x14ac:dyDescent="0.15">
      <c r="A127" s="7" t="s">
        <v>163</v>
      </c>
      <c r="B127" s="6" t="s">
        <v>299</v>
      </c>
      <c r="C127" s="6" t="s">
        <v>298</v>
      </c>
      <c r="D127" s="6" t="s">
        <v>60</v>
      </c>
      <c r="E127" s="9">
        <v>187.16</v>
      </c>
      <c r="F127" s="9">
        <v>0</v>
      </c>
      <c r="G127" s="9">
        <v>0</v>
      </c>
      <c r="H127" s="9" t="s">
        <v>57</v>
      </c>
    </row>
    <row r="128" spans="1:8" ht="24.95" customHeight="1" x14ac:dyDescent="0.15">
      <c r="A128" s="7" t="s">
        <v>61</v>
      </c>
      <c r="B128" s="6" t="s">
        <v>300</v>
      </c>
      <c r="C128" s="6" t="s">
        <v>298</v>
      </c>
      <c r="D128" s="6" t="s">
        <v>63</v>
      </c>
      <c r="E128" s="9">
        <v>594.4</v>
      </c>
      <c r="F128" s="9">
        <v>0</v>
      </c>
      <c r="G128" s="9">
        <v>0</v>
      </c>
      <c r="H128" s="9" t="s">
        <v>57</v>
      </c>
    </row>
    <row r="129" spans="1:8" ht="24.95" customHeight="1" x14ac:dyDescent="0.15">
      <c r="A129" s="7" t="s">
        <v>67</v>
      </c>
      <c r="B129" s="6" t="s">
        <v>301</v>
      </c>
      <c r="C129" s="6" t="s">
        <v>298</v>
      </c>
      <c r="D129" s="6" t="s">
        <v>69</v>
      </c>
      <c r="E129" s="9">
        <v>0</v>
      </c>
      <c r="F129" s="9">
        <v>0</v>
      </c>
      <c r="G129" s="9">
        <v>0</v>
      </c>
      <c r="H129" s="9" t="s">
        <v>57</v>
      </c>
    </row>
    <row r="130" spans="1:8" ht="50.1" customHeight="1" x14ac:dyDescent="0.15">
      <c r="A130" s="7" t="s">
        <v>302</v>
      </c>
      <c r="B130" s="6" t="s">
        <v>303</v>
      </c>
      <c r="C130" s="6" t="s">
        <v>56</v>
      </c>
      <c r="D130" s="6"/>
      <c r="E130" s="9">
        <v>0</v>
      </c>
      <c r="F130" s="9">
        <v>0</v>
      </c>
      <c r="G130" s="9">
        <v>0</v>
      </c>
      <c r="H130" s="9" t="s">
        <v>57</v>
      </c>
    </row>
    <row r="131" spans="1:8" ht="75" customHeight="1" x14ac:dyDescent="0.15">
      <c r="A131" s="7" t="s">
        <v>304</v>
      </c>
      <c r="B131" s="6" t="s">
        <v>305</v>
      </c>
      <c r="C131" s="6" t="s">
        <v>306</v>
      </c>
      <c r="D131" s="6" t="s">
        <v>56</v>
      </c>
      <c r="E131" s="9">
        <v>0</v>
      </c>
      <c r="F131" s="9">
        <v>0</v>
      </c>
      <c r="G131" s="9">
        <v>0</v>
      </c>
      <c r="H131" s="9" t="s">
        <v>57</v>
      </c>
    </row>
    <row r="132" spans="1:8" ht="24.95" customHeight="1" x14ac:dyDescent="0.15">
      <c r="A132" s="7" t="s">
        <v>58</v>
      </c>
      <c r="B132" s="6" t="s">
        <v>307</v>
      </c>
      <c r="C132" s="6" t="s">
        <v>306</v>
      </c>
      <c r="D132" s="6" t="s">
        <v>60</v>
      </c>
      <c r="E132" s="9">
        <v>0</v>
      </c>
      <c r="F132" s="9">
        <v>0</v>
      </c>
      <c r="G132" s="9">
        <v>0</v>
      </c>
      <c r="H132" s="9" t="s">
        <v>57</v>
      </c>
    </row>
    <row r="133" spans="1:8" ht="24.95" customHeight="1" x14ac:dyDescent="0.15">
      <c r="A133" s="7" t="s">
        <v>61</v>
      </c>
      <c r="B133" s="6" t="s">
        <v>308</v>
      </c>
      <c r="C133" s="6" t="s">
        <v>306</v>
      </c>
      <c r="D133" s="6" t="s">
        <v>63</v>
      </c>
      <c r="E133" s="9">
        <v>0</v>
      </c>
      <c r="F133" s="9">
        <v>0</v>
      </c>
      <c r="G133" s="9">
        <v>0</v>
      </c>
      <c r="H133" s="9" t="s">
        <v>57</v>
      </c>
    </row>
    <row r="134" spans="1:8" ht="24.95" customHeight="1" x14ac:dyDescent="0.15">
      <c r="A134" s="7" t="s">
        <v>67</v>
      </c>
      <c r="B134" s="6" t="s">
        <v>309</v>
      </c>
      <c r="C134" s="6" t="s">
        <v>306</v>
      </c>
      <c r="D134" s="6" t="s">
        <v>69</v>
      </c>
      <c r="E134" s="9">
        <v>0</v>
      </c>
      <c r="F134" s="9">
        <v>0</v>
      </c>
      <c r="G134" s="9">
        <v>0</v>
      </c>
      <c r="H134" s="9" t="s">
        <v>57</v>
      </c>
    </row>
    <row r="135" spans="1:8" ht="24.95" customHeight="1" x14ac:dyDescent="0.15">
      <c r="A135" s="7" t="s">
        <v>310</v>
      </c>
      <c r="B135" s="6" t="s">
        <v>311</v>
      </c>
      <c r="C135" s="6" t="s">
        <v>56</v>
      </c>
      <c r="D135" s="6"/>
      <c r="E135" s="9">
        <v>20320855.34</v>
      </c>
      <c r="F135" s="9">
        <v>11780724.59</v>
      </c>
      <c r="G135" s="9">
        <v>11780724.59</v>
      </c>
      <c r="H135" s="9" t="s">
        <v>57</v>
      </c>
    </row>
    <row r="136" spans="1:8" ht="63" customHeight="1" x14ac:dyDescent="0.15">
      <c r="A136" s="7" t="s">
        <v>312</v>
      </c>
      <c r="B136" s="6" t="s">
        <v>313</v>
      </c>
      <c r="C136" s="6" t="s">
        <v>314</v>
      </c>
      <c r="D136" s="6" t="s">
        <v>56</v>
      </c>
      <c r="E136" s="9">
        <v>0</v>
      </c>
      <c r="F136" s="9">
        <v>0</v>
      </c>
      <c r="G136" s="9">
        <v>0</v>
      </c>
      <c r="H136" s="9" t="s">
        <v>57</v>
      </c>
    </row>
    <row r="137" spans="1:8" ht="50.1" customHeight="1" x14ac:dyDescent="0.15">
      <c r="A137" s="7" t="s">
        <v>315</v>
      </c>
      <c r="B137" s="6" t="s">
        <v>316</v>
      </c>
      <c r="C137" s="6" t="s">
        <v>317</v>
      </c>
      <c r="D137" s="6" t="s">
        <v>56</v>
      </c>
      <c r="E137" s="9">
        <v>0</v>
      </c>
      <c r="F137" s="9">
        <v>0</v>
      </c>
      <c r="G137" s="9">
        <v>0</v>
      </c>
      <c r="H137" s="9" t="s">
        <v>57</v>
      </c>
    </row>
    <row r="138" spans="1:8" ht="24.95" customHeight="1" x14ac:dyDescent="0.15">
      <c r="A138" s="7" t="s">
        <v>58</v>
      </c>
      <c r="B138" s="6" t="s">
        <v>318</v>
      </c>
      <c r="C138" s="6" t="s">
        <v>317</v>
      </c>
      <c r="D138" s="6" t="s">
        <v>60</v>
      </c>
      <c r="E138" s="9">
        <v>0</v>
      </c>
      <c r="F138" s="9">
        <v>0</v>
      </c>
      <c r="G138" s="9">
        <v>0</v>
      </c>
      <c r="H138" s="9" t="s">
        <v>57</v>
      </c>
    </row>
    <row r="139" spans="1:8" ht="24.95" customHeight="1" x14ac:dyDescent="0.15">
      <c r="A139" s="7" t="s">
        <v>67</v>
      </c>
      <c r="B139" s="6" t="s">
        <v>319</v>
      </c>
      <c r="C139" s="6" t="s">
        <v>317</v>
      </c>
      <c r="D139" s="6" t="s">
        <v>69</v>
      </c>
      <c r="E139" s="9">
        <v>0</v>
      </c>
      <c r="F139" s="9">
        <v>0</v>
      </c>
      <c r="G139" s="9">
        <v>0</v>
      </c>
      <c r="H139" s="9" t="s">
        <v>57</v>
      </c>
    </row>
    <row r="140" spans="1:8" ht="24.95" customHeight="1" x14ac:dyDescent="0.15">
      <c r="A140" s="7" t="s">
        <v>320</v>
      </c>
      <c r="B140" s="6" t="s">
        <v>321</v>
      </c>
      <c r="C140" s="6" t="s">
        <v>322</v>
      </c>
      <c r="D140" s="6" t="s">
        <v>56</v>
      </c>
      <c r="E140" s="9">
        <v>18416322.309999999</v>
      </c>
      <c r="F140" s="9">
        <v>10172867.59</v>
      </c>
      <c r="G140" s="9">
        <v>10172867.59</v>
      </c>
      <c r="H140" s="9" t="s">
        <v>57</v>
      </c>
    </row>
    <row r="141" spans="1:8" ht="24.95" customHeight="1" x14ac:dyDescent="0.15">
      <c r="A141" s="7" t="s">
        <v>58</v>
      </c>
      <c r="B141" s="6" t="s">
        <v>323</v>
      </c>
      <c r="C141" s="6" t="s">
        <v>322</v>
      </c>
      <c r="D141" s="6" t="s">
        <v>60</v>
      </c>
      <c r="E141" s="9">
        <v>15396599.060000001</v>
      </c>
      <c r="F141" s="9">
        <v>7444263</v>
      </c>
      <c r="G141" s="9">
        <v>7444263</v>
      </c>
      <c r="H141" s="9" t="s">
        <v>57</v>
      </c>
    </row>
    <row r="142" spans="1:8" ht="24.95" customHeight="1" x14ac:dyDescent="0.15">
      <c r="A142" s="7" t="s">
        <v>61</v>
      </c>
      <c r="B142" s="6" t="s">
        <v>324</v>
      </c>
      <c r="C142" s="6" t="s">
        <v>322</v>
      </c>
      <c r="D142" s="6" t="s">
        <v>63</v>
      </c>
      <c r="E142" s="9">
        <v>3019723.25</v>
      </c>
      <c r="F142" s="9">
        <v>2728604.59</v>
      </c>
      <c r="G142" s="9">
        <v>2728604.59</v>
      </c>
      <c r="H142" s="9" t="s">
        <v>57</v>
      </c>
    </row>
    <row r="143" spans="1:8" ht="38.1" customHeight="1" x14ac:dyDescent="0.15">
      <c r="A143" s="7" t="s">
        <v>325</v>
      </c>
      <c r="B143" s="6" t="s">
        <v>326</v>
      </c>
      <c r="C143" s="6" t="s">
        <v>322</v>
      </c>
      <c r="D143" s="6" t="s">
        <v>66</v>
      </c>
      <c r="E143" s="9">
        <v>190000</v>
      </c>
      <c r="F143" s="9">
        <v>194000</v>
      </c>
      <c r="G143" s="9">
        <v>194000</v>
      </c>
      <c r="H143" s="9" t="s">
        <v>57</v>
      </c>
    </row>
    <row r="144" spans="1:8" ht="63" customHeight="1" x14ac:dyDescent="0.15">
      <c r="A144" s="7" t="s">
        <v>327</v>
      </c>
      <c r="B144" s="6" t="s">
        <v>328</v>
      </c>
      <c r="C144" s="6" t="s">
        <v>322</v>
      </c>
      <c r="D144" s="6" t="s">
        <v>174</v>
      </c>
      <c r="E144" s="9">
        <v>190000</v>
      </c>
      <c r="F144" s="9">
        <v>194000</v>
      </c>
      <c r="G144" s="9">
        <v>194000</v>
      </c>
      <c r="H144" s="9" t="s">
        <v>57</v>
      </c>
    </row>
    <row r="145" spans="1:8" ht="24.95" customHeight="1" x14ac:dyDescent="0.15">
      <c r="A145" s="7" t="s">
        <v>67</v>
      </c>
      <c r="B145" s="6" t="s">
        <v>329</v>
      </c>
      <c r="C145" s="6" t="s">
        <v>322</v>
      </c>
      <c r="D145" s="6" t="s">
        <v>69</v>
      </c>
      <c r="E145" s="9">
        <v>0</v>
      </c>
      <c r="F145" s="9">
        <v>0</v>
      </c>
      <c r="G145" s="9">
        <v>0</v>
      </c>
      <c r="H145" s="9" t="s">
        <v>57</v>
      </c>
    </row>
    <row r="146" spans="1:8" ht="24.95" customHeight="1" x14ac:dyDescent="0.15">
      <c r="A146" s="7" t="s">
        <v>330</v>
      </c>
      <c r="B146" s="6" t="s">
        <v>331</v>
      </c>
      <c r="C146" s="6" t="s">
        <v>332</v>
      </c>
      <c r="D146" s="6" t="s">
        <v>56</v>
      </c>
      <c r="E146" s="9">
        <v>1904533.03</v>
      </c>
      <c r="F146" s="9">
        <v>1607857</v>
      </c>
      <c r="G146" s="9">
        <v>1607857</v>
      </c>
      <c r="H146" s="9" t="s">
        <v>57</v>
      </c>
    </row>
    <row r="147" spans="1:8" ht="24.95" customHeight="1" x14ac:dyDescent="0.15">
      <c r="A147" s="7" t="s">
        <v>58</v>
      </c>
      <c r="B147" s="6" t="s">
        <v>333</v>
      </c>
      <c r="C147" s="6" t="s">
        <v>332</v>
      </c>
      <c r="D147" s="6" t="s">
        <v>60</v>
      </c>
      <c r="E147" s="9">
        <v>68546.73</v>
      </c>
      <c r="F147" s="9">
        <v>0</v>
      </c>
      <c r="G147" s="9">
        <v>0</v>
      </c>
      <c r="H147" s="9" t="s">
        <v>57</v>
      </c>
    </row>
    <row r="148" spans="1:8" ht="24.95" customHeight="1" x14ac:dyDescent="0.15">
      <c r="A148" s="7" t="s">
        <v>61</v>
      </c>
      <c r="B148" s="6" t="s">
        <v>334</v>
      </c>
      <c r="C148" s="6" t="s">
        <v>332</v>
      </c>
      <c r="D148" s="6" t="s">
        <v>63</v>
      </c>
      <c r="E148" s="9">
        <v>1835986.3</v>
      </c>
      <c r="F148" s="9">
        <v>1607857</v>
      </c>
      <c r="G148" s="9">
        <v>1607857</v>
      </c>
      <c r="H148" s="9" t="s">
        <v>57</v>
      </c>
    </row>
    <row r="149" spans="1:8" ht="24.95" customHeight="1" x14ac:dyDescent="0.15">
      <c r="A149" s="7" t="s">
        <v>67</v>
      </c>
      <c r="B149" s="6" t="s">
        <v>335</v>
      </c>
      <c r="C149" s="6" t="s">
        <v>332</v>
      </c>
      <c r="D149" s="6" t="s">
        <v>69</v>
      </c>
      <c r="E149" s="9">
        <v>0</v>
      </c>
      <c r="F149" s="9">
        <v>0</v>
      </c>
      <c r="G149" s="9">
        <v>0</v>
      </c>
      <c r="H149" s="9" t="s">
        <v>57</v>
      </c>
    </row>
    <row r="150" spans="1:8" ht="50.1" customHeight="1" x14ac:dyDescent="0.15">
      <c r="A150" s="7" t="s">
        <v>336</v>
      </c>
      <c r="B150" s="6" t="s">
        <v>337</v>
      </c>
      <c r="C150" s="6" t="s">
        <v>338</v>
      </c>
      <c r="D150" s="6" t="s">
        <v>56</v>
      </c>
      <c r="E150" s="9">
        <v>0</v>
      </c>
      <c r="F150" s="9">
        <v>0</v>
      </c>
      <c r="G150" s="9">
        <v>0</v>
      </c>
      <c r="H150" s="9" t="s">
        <v>57</v>
      </c>
    </row>
    <row r="151" spans="1:8" ht="63" customHeight="1" x14ac:dyDescent="0.15">
      <c r="A151" s="7" t="s">
        <v>339</v>
      </c>
      <c r="B151" s="6" t="s">
        <v>340</v>
      </c>
      <c r="C151" s="6" t="s">
        <v>341</v>
      </c>
      <c r="D151" s="6" t="s">
        <v>56</v>
      </c>
      <c r="E151" s="9">
        <v>0</v>
      </c>
      <c r="F151" s="9">
        <v>0</v>
      </c>
      <c r="G151" s="9">
        <v>0</v>
      </c>
      <c r="H151" s="9" t="s">
        <v>57</v>
      </c>
    </row>
    <row r="152" spans="1:8" ht="50.1" customHeight="1" x14ac:dyDescent="0.15">
      <c r="A152" s="7" t="s">
        <v>342</v>
      </c>
      <c r="B152" s="6" t="s">
        <v>343</v>
      </c>
      <c r="C152" s="6" t="s">
        <v>344</v>
      </c>
      <c r="D152" s="6" t="s">
        <v>56</v>
      </c>
      <c r="E152" s="9">
        <v>0</v>
      </c>
      <c r="F152" s="9">
        <v>0</v>
      </c>
      <c r="G152" s="9">
        <v>0</v>
      </c>
      <c r="H152" s="9" t="s">
        <v>57</v>
      </c>
    </row>
    <row r="153" spans="1:8" ht="24.95" customHeight="1" x14ac:dyDescent="0.15">
      <c r="A153" s="7" t="s">
        <v>345</v>
      </c>
      <c r="B153" s="6" t="s">
        <v>346</v>
      </c>
      <c r="C153" s="6" t="s">
        <v>347</v>
      </c>
      <c r="D153" s="6"/>
      <c r="E153" s="9">
        <v>0</v>
      </c>
      <c r="F153" s="9">
        <v>0</v>
      </c>
      <c r="G153" s="9">
        <v>0</v>
      </c>
      <c r="H153" s="9" t="s">
        <v>57</v>
      </c>
    </row>
    <row r="154" spans="1:8" ht="38.1" customHeight="1" x14ac:dyDescent="0.15">
      <c r="A154" s="7" t="s">
        <v>348</v>
      </c>
      <c r="B154" s="6" t="s">
        <v>349</v>
      </c>
      <c r="C154" s="6"/>
      <c r="D154" s="6"/>
      <c r="E154" s="9">
        <v>0</v>
      </c>
      <c r="F154" s="9">
        <v>0</v>
      </c>
      <c r="G154" s="9">
        <v>0</v>
      </c>
      <c r="H154" s="9" t="s">
        <v>57</v>
      </c>
    </row>
    <row r="155" spans="1:8" ht="24.95" customHeight="1" x14ac:dyDescent="0.15">
      <c r="A155" s="7" t="s">
        <v>350</v>
      </c>
      <c r="B155" s="6" t="s">
        <v>351</v>
      </c>
      <c r="C155" s="6"/>
      <c r="D155" s="6"/>
      <c r="E155" s="9">
        <v>0</v>
      </c>
      <c r="F155" s="9">
        <v>0</v>
      </c>
      <c r="G155" s="9">
        <v>0</v>
      </c>
      <c r="H155" s="9" t="s">
        <v>57</v>
      </c>
    </row>
    <row r="156" spans="1:8" ht="24.95" customHeight="1" x14ac:dyDescent="0.15">
      <c r="A156" s="7" t="s">
        <v>352</v>
      </c>
      <c r="B156" s="6" t="s">
        <v>353</v>
      </c>
      <c r="C156" s="6"/>
      <c r="D156" s="6"/>
      <c r="E156" s="9">
        <v>0</v>
      </c>
      <c r="F156" s="9">
        <v>0</v>
      </c>
      <c r="G156" s="9">
        <v>0</v>
      </c>
      <c r="H156" s="9" t="s">
        <v>57</v>
      </c>
    </row>
    <row r="157" spans="1:8" ht="24.95" customHeight="1" x14ac:dyDescent="0.15">
      <c r="A157" s="7" t="s">
        <v>354</v>
      </c>
      <c r="B157" s="6" t="s">
        <v>355</v>
      </c>
      <c r="C157" s="6" t="s">
        <v>56</v>
      </c>
      <c r="D157" s="6"/>
      <c r="E157" s="9">
        <v>0</v>
      </c>
      <c r="F157" s="9">
        <v>0</v>
      </c>
      <c r="G157" s="9">
        <v>0</v>
      </c>
      <c r="H157" s="9" t="s">
        <v>57</v>
      </c>
    </row>
    <row r="158" spans="1:8" ht="38.1" customHeight="1" x14ac:dyDescent="0.15">
      <c r="A158" s="7" t="s">
        <v>356</v>
      </c>
      <c r="B158" s="6" t="s">
        <v>357</v>
      </c>
      <c r="C158" s="6" t="s">
        <v>358</v>
      </c>
      <c r="D158" s="6" t="s">
        <v>56</v>
      </c>
      <c r="E158" s="9">
        <v>0</v>
      </c>
      <c r="F158" s="9">
        <v>0</v>
      </c>
      <c r="G158" s="9">
        <v>0</v>
      </c>
      <c r="H158" s="9" t="s">
        <v>57</v>
      </c>
    </row>
    <row r="159" spans="1:8" ht="38.1" customHeight="1" x14ac:dyDescent="0.15">
      <c r="A159" s="7" t="s">
        <v>325</v>
      </c>
      <c r="B159" s="6" t="s">
        <v>359</v>
      </c>
      <c r="C159" s="6" t="s">
        <v>358</v>
      </c>
      <c r="D159" s="6" t="s">
        <v>66</v>
      </c>
      <c r="E159" s="9">
        <v>0</v>
      </c>
      <c r="F159" s="9">
        <v>0</v>
      </c>
      <c r="G159" s="9">
        <v>0</v>
      </c>
      <c r="H159" s="9" t="s">
        <v>57</v>
      </c>
    </row>
  </sheetData>
  <sheetProtection password="8F1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2" t="s">
        <v>360</v>
      </c>
      <c r="B2" s="12"/>
      <c r="C2" s="12"/>
      <c r="D2" s="12"/>
      <c r="E2" s="12"/>
      <c r="F2" s="12"/>
      <c r="G2" s="12"/>
      <c r="H2" s="12"/>
      <c r="I2" s="12"/>
    </row>
    <row r="3" spans="1:9" ht="15" customHeight="1" x14ac:dyDescent="0.15"/>
    <row r="4" spans="1:9" ht="24.95" customHeight="1" x14ac:dyDescent="0.15">
      <c r="A4" s="21" t="s">
        <v>361</v>
      </c>
      <c r="B4" s="21" t="s">
        <v>45</v>
      </c>
      <c r="C4" s="21" t="s">
        <v>46</v>
      </c>
      <c r="D4" s="21" t="s">
        <v>362</v>
      </c>
      <c r="E4" s="21" t="s">
        <v>47</v>
      </c>
      <c r="F4" s="21" t="s">
        <v>49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363</v>
      </c>
      <c r="G5" s="6" t="s">
        <v>364</v>
      </c>
      <c r="H5" s="6" t="s">
        <v>365</v>
      </c>
      <c r="I5" s="6" t="s">
        <v>53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366</v>
      </c>
      <c r="B7" s="7" t="s">
        <v>367</v>
      </c>
      <c r="C7" s="6" t="s">
        <v>368</v>
      </c>
      <c r="D7" s="6" t="s">
        <v>57</v>
      </c>
      <c r="E7" s="6"/>
      <c r="F7" s="9">
        <f>F8+F9+F10+F15+F16+F18+F19+F20+F22+F23+F25+F26</f>
        <v>20320855.34</v>
      </c>
      <c r="G7" s="9">
        <f>G8+G9+G10+G15+G16+G18+G19+G20+G22+G23+G25+G26</f>
        <v>11780724.59</v>
      </c>
      <c r="H7" s="9">
        <f>H8+H9+H10+H15+H16+H18+H19+H20+H22+H23+H25+H26</f>
        <v>11780724.59</v>
      </c>
      <c r="I7" s="9" t="s">
        <v>369</v>
      </c>
    </row>
    <row r="8" spans="1:9" ht="31.5" x14ac:dyDescent="0.15">
      <c r="A8" s="6" t="s">
        <v>370</v>
      </c>
      <c r="B8" s="7" t="s">
        <v>371</v>
      </c>
      <c r="C8" s="6" t="s">
        <v>372</v>
      </c>
      <c r="D8" s="6" t="s">
        <v>57</v>
      </c>
      <c r="E8" s="6"/>
      <c r="F8" s="9">
        <v>0</v>
      </c>
      <c r="G8" s="9">
        <v>0</v>
      </c>
      <c r="H8" s="9">
        <v>0</v>
      </c>
      <c r="I8" s="9" t="s">
        <v>369</v>
      </c>
    </row>
    <row r="9" spans="1:9" ht="42" x14ac:dyDescent="0.15">
      <c r="A9" s="6" t="s">
        <v>373</v>
      </c>
      <c r="B9" s="7" t="s">
        <v>374</v>
      </c>
      <c r="C9" s="6" t="s">
        <v>375</v>
      </c>
      <c r="D9" s="6" t="s">
        <v>57</v>
      </c>
      <c r="E9" s="6"/>
      <c r="F9" s="9">
        <v>0</v>
      </c>
      <c r="G9" s="9">
        <v>0</v>
      </c>
      <c r="H9" s="9">
        <v>0</v>
      </c>
      <c r="I9" s="9" t="s">
        <v>369</v>
      </c>
    </row>
    <row r="10" spans="1:9" ht="31.5" x14ac:dyDescent="0.15">
      <c r="A10" s="6" t="s">
        <v>376</v>
      </c>
      <c r="B10" s="7" t="s">
        <v>377</v>
      </c>
      <c r="C10" s="6" t="s">
        <v>378</v>
      </c>
      <c r="D10" s="6" t="s">
        <v>57</v>
      </c>
      <c r="E10" s="6"/>
      <c r="F10" s="9">
        <v>8771908.4299999997</v>
      </c>
      <c r="G10" s="9">
        <v>0</v>
      </c>
      <c r="H10" s="9">
        <v>0</v>
      </c>
      <c r="I10" s="9" t="s">
        <v>369</v>
      </c>
    </row>
    <row r="11" spans="1:9" x14ac:dyDescent="0.15">
      <c r="A11" s="6" t="s">
        <v>379</v>
      </c>
      <c r="B11" s="7" t="s">
        <v>380</v>
      </c>
      <c r="C11" s="6" t="s">
        <v>381</v>
      </c>
      <c r="D11" s="6" t="s">
        <v>57</v>
      </c>
      <c r="E11" s="6"/>
      <c r="F11" s="9">
        <v>0</v>
      </c>
      <c r="G11" s="9">
        <v>0</v>
      </c>
      <c r="H11" s="9">
        <v>0</v>
      </c>
      <c r="I11" s="9" t="s">
        <v>369</v>
      </c>
    </row>
    <row r="12" spans="1:9" x14ac:dyDescent="0.15">
      <c r="A12" s="6" t="s">
        <v>382</v>
      </c>
      <c r="B12" s="7" t="s">
        <v>383</v>
      </c>
      <c r="C12" s="6" t="s">
        <v>384</v>
      </c>
      <c r="D12" s="6" t="s">
        <v>57</v>
      </c>
      <c r="E12" s="6"/>
      <c r="F12" s="9">
        <v>8771908.4299999997</v>
      </c>
      <c r="G12" s="9">
        <v>0</v>
      </c>
      <c r="H12" s="9">
        <v>0</v>
      </c>
      <c r="I12" s="9" t="s">
        <v>369</v>
      </c>
    </row>
    <row r="13" spans="1:9" ht="42" x14ac:dyDescent="0.15">
      <c r="A13" s="6" t="s">
        <v>385</v>
      </c>
      <c r="B13" s="7" t="s">
        <v>386</v>
      </c>
      <c r="C13" s="6" t="s">
        <v>387</v>
      </c>
      <c r="D13" s="6" t="s">
        <v>57</v>
      </c>
      <c r="E13" s="6"/>
      <c r="F13" s="9">
        <f>F15+F16+F18+F19+F20+F22+F23+F25+F26</f>
        <v>11548946.91</v>
      </c>
      <c r="G13" s="9">
        <f>G15+G16+G18+G19+G20+G22+G23+G25+G26</f>
        <v>11780724.59</v>
      </c>
      <c r="H13" s="9">
        <f>H15+H16+H18+H19+H20+H22+H23+H25+H26</f>
        <v>11780724.59</v>
      </c>
      <c r="I13" s="9" t="s">
        <v>369</v>
      </c>
    </row>
    <row r="14" spans="1:9" ht="31.5" x14ac:dyDescent="0.15">
      <c r="A14" s="6" t="s">
        <v>388</v>
      </c>
      <c r="B14" s="7" t="s">
        <v>389</v>
      </c>
      <c r="C14" s="6" t="s">
        <v>390</v>
      </c>
      <c r="D14" s="6" t="s">
        <v>57</v>
      </c>
      <c r="E14" s="6"/>
      <c r="F14" s="9">
        <f>F15+F16</f>
        <v>1360980.45</v>
      </c>
      <c r="G14" s="9">
        <f>G15+G16</f>
        <v>4336461.59</v>
      </c>
      <c r="H14" s="9">
        <f>H15+H16</f>
        <v>4336461.59</v>
      </c>
      <c r="I14" s="9" t="s">
        <v>369</v>
      </c>
    </row>
    <row r="15" spans="1:9" x14ac:dyDescent="0.15">
      <c r="A15" s="6" t="s">
        <v>391</v>
      </c>
      <c r="B15" s="7" t="s">
        <v>380</v>
      </c>
      <c r="C15" s="6" t="s">
        <v>392</v>
      </c>
      <c r="D15" s="6" t="s">
        <v>57</v>
      </c>
      <c r="E15" s="6"/>
      <c r="F15" s="9">
        <v>0</v>
      </c>
      <c r="G15" s="9">
        <v>0</v>
      </c>
      <c r="H15" s="9">
        <v>0</v>
      </c>
      <c r="I15" s="9" t="s">
        <v>369</v>
      </c>
    </row>
    <row r="16" spans="1:9" x14ac:dyDescent="0.15">
      <c r="A16" s="6" t="s">
        <v>393</v>
      </c>
      <c r="B16" s="7" t="s">
        <v>383</v>
      </c>
      <c r="C16" s="6" t="s">
        <v>394</v>
      </c>
      <c r="D16" s="6" t="s">
        <v>57</v>
      </c>
      <c r="E16" s="6"/>
      <c r="F16" s="9">
        <v>1360980.45</v>
      </c>
      <c r="G16" s="9">
        <v>4336461.59</v>
      </c>
      <c r="H16" s="9">
        <v>4336461.59</v>
      </c>
      <c r="I16" s="9" t="s">
        <v>369</v>
      </c>
    </row>
    <row r="17" spans="1:9" ht="31.5" x14ac:dyDescent="0.15">
      <c r="A17" s="6" t="s">
        <v>395</v>
      </c>
      <c r="B17" s="7" t="s">
        <v>396</v>
      </c>
      <c r="C17" s="6" t="s">
        <v>397</v>
      </c>
      <c r="D17" s="6" t="s">
        <v>57</v>
      </c>
      <c r="E17" s="6"/>
      <c r="F17" s="9">
        <f>F18+F19</f>
        <v>0</v>
      </c>
      <c r="G17" s="9">
        <f>G18+G19</f>
        <v>0</v>
      </c>
      <c r="H17" s="9">
        <f>H18+H19</f>
        <v>0</v>
      </c>
      <c r="I17" s="9" t="s">
        <v>369</v>
      </c>
    </row>
    <row r="18" spans="1:9" x14ac:dyDescent="0.15">
      <c r="A18" s="6" t="s">
        <v>398</v>
      </c>
      <c r="B18" s="7" t="s">
        <v>380</v>
      </c>
      <c r="C18" s="6" t="s">
        <v>399</v>
      </c>
      <c r="D18" s="6" t="s">
        <v>57</v>
      </c>
      <c r="E18" s="6"/>
      <c r="F18" s="9">
        <v>0</v>
      </c>
      <c r="G18" s="9">
        <v>0</v>
      </c>
      <c r="H18" s="9">
        <v>0</v>
      </c>
      <c r="I18" s="9" t="s">
        <v>369</v>
      </c>
    </row>
    <row r="19" spans="1:9" x14ac:dyDescent="0.15">
      <c r="A19" s="6" t="s">
        <v>400</v>
      </c>
      <c r="B19" s="7" t="s">
        <v>383</v>
      </c>
      <c r="C19" s="6" t="s">
        <v>401</v>
      </c>
      <c r="D19" s="6" t="s">
        <v>57</v>
      </c>
      <c r="E19" s="6"/>
      <c r="F19" s="9">
        <v>0</v>
      </c>
      <c r="G19" s="9">
        <v>0</v>
      </c>
      <c r="H19" s="9">
        <v>0</v>
      </c>
      <c r="I19" s="9" t="s">
        <v>369</v>
      </c>
    </row>
    <row r="20" spans="1:9" ht="21" x14ac:dyDescent="0.15">
      <c r="A20" s="6" t="s">
        <v>402</v>
      </c>
      <c r="B20" s="7" t="s">
        <v>403</v>
      </c>
      <c r="C20" s="6" t="s">
        <v>404</v>
      </c>
      <c r="D20" s="6" t="s">
        <v>57</v>
      </c>
      <c r="E20" s="6"/>
      <c r="F20" s="9">
        <v>0</v>
      </c>
      <c r="G20" s="9">
        <v>0</v>
      </c>
      <c r="H20" s="9">
        <v>0</v>
      </c>
      <c r="I20" s="9" t="s">
        <v>369</v>
      </c>
    </row>
    <row r="21" spans="1:9" x14ac:dyDescent="0.15">
      <c r="A21" s="6" t="s">
        <v>405</v>
      </c>
      <c r="B21" s="7" t="s">
        <v>406</v>
      </c>
      <c r="C21" s="6" t="s">
        <v>407</v>
      </c>
      <c r="D21" s="6" t="s">
        <v>57</v>
      </c>
      <c r="E21" s="6"/>
      <c r="F21" s="9">
        <f>F22+F23</f>
        <v>0</v>
      </c>
      <c r="G21" s="9">
        <f>G22+G23</f>
        <v>0</v>
      </c>
      <c r="H21" s="9">
        <f>H22+H23</f>
        <v>0</v>
      </c>
      <c r="I21" s="9" t="s">
        <v>369</v>
      </c>
    </row>
    <row r="22" spans="1:9" x14ac:dyDescent="0.15">
      <c r="A22" s="6" t="s">
        <v>408</v>
      </c>
      <c r="B22" s="7" t="s">
        <v>380</v>
      </c>
      <c r="C22" s="6" t="s">
        <v>409</v>
      </c>
      <c r="D22" s="6" t="s">
        <v>57</v>
      </c>
      <c r="E22" s="6"/>
      <c r="F22" s="9">
        <v>0</v>
      </c>
      <c r="G22" s="9">
        <v>0</v>
      </c>
      <c r="H22" s="9">
        <v>0</v>
      </c>
      <c r="I22" s="9" t="s">
        <v>369</v>
      </c>
    </row>
    <row r="23" spans="1:9" x14ac:dyDescent="0.15">
      <c r="A23" s="6" t="s">
        <v>410</v>
      </c>
      <c r="B23" s="7" t="s">
        <v>383</v>
      </c>
      <c r="C23" s="6" t="s">
        <v>411</v>
      </c>
      <c r="D23" s="6" t="s">
        <v>57</v>
      </c>
      <c r="E23" s="6"/>
      <c r="F23" s="9">
        <v>0</v>
      </c>
      <c r="G23" s="9">
        <v>0</v>
      </c>
      <c r="H23" s="9">
        <v>0</v>
      </c>
      <c r="I23" s="9" t="s">
        <v>369</v>
      </c>
    </row>
    <row r="24" spans="1:9" x14ac:dyDescent="0.15">
      <c r="A24" s="6" t="s">
        <v>412</v>
      </c>
      <c r="B24" s="7" t="s">
        <v>413</v>
      </c>
      <c r="C24" s="6" t="s">
        <v>414</v>
      </c>
      <c r="D24" s="6" t="s">
        <v>57</v>
      </c>
      <c r="E24" s="6"/>
      <c r="F24" s="9">
        <f>F25+F26</f>
        <v>10187966.460000001</v>
      </c>
      <c r="G24" s="9">
        <f>G25+G26</f>
        <v>7444263</v>
      </c>
      <c r="H24" s="9">
        <f>H25+H26</f>
        <v>7444263</v>
      </c>
      <c r="I24" s="9" t="s">
        <v>369</v>
      </c>
    </row>
    <row r="25" spans="1:9" x14ac:dyDescent="0.15">
      <c r="A25" s="6" t="s">
        <v>415</v>
      </c>
      <c r="B25" s="7" t="s">
        <v>380</v>
      </c>
      <c r="C25" s="6" t="s">
        <v>416</v>
      </c>
      <c r="D25" s="6" t="s">
        <v>57</v>
      </c>
      <c r="E25" s="6"/>
      <c r="F25" s="9">
        <v>0</v>
      </c>
      <c r="G25" s="9">
        <v>0</v>
      </c>
      <c r="H25" s="9">
        <v>0</v>
      </c>
      <c r="I25" s="9" t="s">
        <v>369</v>
      </c>
    </row>
    <row r="26" spans="1:9" x14ac:dyDescent="0.15">
      <c r="A26" s="6" t="s">
        <v>417</v>
      </c>
      <c r="B26" s="7" t="s">
        <v>383</v>
      </c>
      <c r="C26" s="6" t="s">
        <v>418</v>
      </c>
      <c r="D26" s="6" t="s">
        <v>57</v>
      </c>
      <c r="E26" s="6"/>
      <c r="F26" s="9">
        <v>10187966.460000001</v>
      </c>
      <c r="G26" s="9">
        <v>7444263</v>
      </c>
      <c r="H26" s="9">
        <v>7444263</v>
      </c>
      <c r="I26" s="9" t="s">
        <v>369</v>
      </c>
    </row>
    <row r="27" spans="1:9" ht="42" x14ac:dyDescent="0.15">
      <c r="A27" s="6" t="s">
        <v>419</v>
      </c>
      <c r="B27" s="7" t="s">
        <v>420</v>
      </c>
      <c r="C27" s="6" t="s">
        <v>421</v>
      </c>
      <c r="D27" s="6" t="s">
        <v>57</v>
      </c>
      <c r="E27" s="6"/>
      <c r="F27" s="9">
        <f>F28+F29+F30</f>
        <v>0</v>
      </c>
      <c r="G27" s="9">
        <f>G28+G29+G30</f>
        <v>0</v>
      </c>
      <c r="H27" s="9">
        <f>H28+H29+H30</f>
        <v>0</v>
      </c>
      <c r="I27" s="9" t="s">
        <v>369</v>
      </c>
    </row>
    <row r="28" spans="1:9" x14ac:dyDescent="0.15">
      <c r="A28" s="6" t="s">
        <v>123</v>
      </c>
      <c r="B28" s="7" t="s">
        <v>422</v>
      </c>
      <c r="C28" s="6" t="s">
        <v>423</v>
      </c>
      <c r="D28" s="6" t="s">
        <v>424</v>
      </c>
      <c r="E28" s="6"/>
      <c r="F28" s="9">
        <v>0</v>
      </c>
      <c r="G28" s="9">
        <v>0</v>
      </c>
      <c r="H28" s="9">
        <v>0</v>
      </c>
      <c r="I28" s="9" t="s">
        <v>369</v>
      </c>
    </row>
    <row r="29" spans="1:9" x14ac:dyDescent="0.15">
      <c r="A29" s="6" t="s">
        <v>86</v>
      </c>
      <c r="B29" s="7" t="s">
        <v>422</v>
      </c>
      <c r="C29" s="6" t="s">
        <v>425</v>
      </c>
      <c r="D29" s="6" t="s">
        <v>426</v>
      </c>
      <c r="E29" s="6"/>
      <c r="F29" s="9">
        <v>0</v>
      </c>
      <c r="G29" s="9">
        <v>0</v>
      </c>
      <c r="H29" s="9">
        <v>0</v>
      </c>
      <c r="I29" s="9" t="s">
        <v>369</v>
      </c>
    </row>
    <row r="30" spans="1:9" x14ac:dyDescent="0.15">
      <c r="A30" s="6" t="s">
        <v>427</v>
      </c>
      <c r="B30" s="7" t="s">
        <v>422</v>
      </c>
      <c r="C30" s="6" t="s">
        <v>428</v>
      </c>
      <c r="D30" s="6" t="s">
        <v>429</v>
      </c>
      <c r="E30" s="6"/>
      <c r="F30" s="9">
        <v>0</v>
      </c>
      <c r="G30" s="9">
        <v>0</v>
      </c>
      <c r="H30" s="9">
        <v>0</v>
      </c>
      <c r="I30" s="9" t="s">
        <v>369</v>
      </c>
    </row>
    <row r="31" spans="1:9" ht="42" x14ac:dyDescent="0.15">
      <c r="A31" s="6" t="s">
        <v>430</v>
      </c>
      <c r="B31" s="7" t="s">
        <v>431</v>
      </c>
      <c r="C31" s="6" t="s">
        <v>432</v>
      </c>
      <c r="D31" s="6" t="s">
        <v>57</v>
      </c>
      <c r="E31" s="6"/>
      <c r="F31" s="9">
        <f>F32+F33+F34</f>
        <v>11548946.91</v>
      </c>
      <c r="G31" s="9">
        <f>G32+G33+G34</f>
        <v>11780724.59</v>
      </c>
      <c r="H31" s="9">
        <f>H32+H33+H34</f>
        <v>11780724.59</v>
      </c>
      <c r="I31" s="9" t="s">
        <v>369</v>
      </c>
    </row>
    <row r="32" spans="1:9" x14ac:dyDescent="0.15">
      <c r="A32" s="6" t="s">
        <v>433</v>
      </c>
      <c r="B32" s="7" t="s">
        <v>422</v>
      </c>
      <c r="C32" s="6" t="s">
        <v>434</v>
      </c>
      <c r="D32" s="6" t="s">
        <v>424</v>
      </c>
      <c r="E32" s="6"/>
      <c r="F32" s="9">
        <v>11548946.91</v>
      </c>
      <c r="G32" s="9">
        <v>11780724.59</v>
      </c>
      <c r="H32" s="9">
        <v>11780724.59</v>
      </c>
      <c r="I32" s="9" t="s">
        <v>369</v>
      </c>
    </row>
    <row r="33" spans="1:9" x14ac:dyDescent="0.15">
      <c r="A33" s="6" t="s">
        <v>435</v>
      </c>
      <c r="B33" s="7" t="s">
        <v>422</v>
      </c>
      <c r="C33" s="6" t="s">
        <v>436</v>
      </c>
      <c r="D33" s="6" t="s">
        <v>426</v>
      </c>
      <c r="E33" s="6"/>
      <c r="F33" s="9">
        <v>0</v>
      </c>
      <c r="G33" s="9">
        <v>0</v>
      </c>
      <c r="H33" s="9">
        <v>0</v>
      </c>
      <c r="I33" s="9" t="s">
        <v>369</v>
      </c>
    </row>
    <row r="34" spans="1:9" x14ac:dyDescent="0.15">
      <c r="A34" s="6" t="s">
        <v>437</v>
      </c>
      <c r="B34" s="7" t="s">
        <v>422</v>
      </c>
      <c r="C34" s="6" t="s">
        <v>438</v>
      </c>
      <c r="D34" s="6" t="s">
        <v>429</v>
      </c>
      <c r="E34" s="6"/>
      <c r="F34" s="9">
        <v>0</v>
      </c>
      <c r="G34" s="9">
        <v>0</v>
      </c>
      <c r="H34" s="9">
        <v>0</v>
      </c>
      <c r="I34" s="9" t="s">
        <v>369</v>
      </c>
    </row>
    <row r="35" spans="1:9" ht="15" customHeight="1" x14ac:dyDescent="0.15"/>
    <row r="36" spans="1:9" ht="39.950000000000003" customHeight="1" x14ac:dyDescent="0.15">
      <c r="A36" s="22" t="s">
        <v>439</v>
      </c>
      <c r="B36" s="22"/>
      <c r="C36" s="13"/>
      <c r="D36" s="13"/>
      <c r="E36" s="8"/>
      <c r="F36" s="13"/>
      <c r="G36" s="13"/>
    </row>
    <row r="37" spans="1:9" ht="20.100000000000001" customHeight="1" x14ac:dyDescent="0.15">
      <c r="C37" s="15" t="s">
        <v>440</v>
      </c>
      <c r="D37" s="15"/>
      <c r="E37" s="2" t="s">
        <v>4</v>
      </c>
      <c r="F37" s="15" t="s">
        <v>5</v>
      </c>
      <c r="G37" s="15"/>
    </row>
    <row r="38" spans="1:9" ht="15" customHeight="1" x14ac:dyDescent="0.15"/>
    <row r="39" spans="1:9" ht="39.950000000000003" customHeight="1" x14ac:dyDescent="0.15">
      <c r="A39" s="22" t="s">
        <v>441</v>
      </c>
      <c r="B39" s="22"/>
      <c r="C39" s="13"/>
      <c r="D39" s="13"/>
      <c r="E39" s="8"/>
      <c r="F39" s="13"/>
      <c r="G39" s="13"/>
    </row>
    <row r="40" spans="1:9" ht="20.100000000000001" customHeight="1" x14ac:dyDescent="0.15">
      <c r="C40" s="15" t="s">
        <v>440</v>
      </c>
      <c r="D40" s="15"/>
      <c r="E40" s="2" t="s">
        <v>442</v>
      </c>
      <c r="F40" s="15" t="s">
        <v>443</v>
      </c>
      <c r="G40" s="15"/>
    </row>
    <row r="41" spans="1:9" ht="20.100000000000001" customHeight="1" x14ac:dyDescent="0.15">
      <c r="A41" s="15" t="s">
        <v>444</v>
      </c>
      <c r="B41" s="15"/>
    </row>
    <row r="42" spans="1:9" ht="15" customHeight="1" x14ac:dyDescent="0.15"/>
    <row r="43" spans="1:9" ht="20.100000000000001" customHeight="1" x14ac:dyDescent="0.15">
      <c r="A43" s="17" t="s">
        <v>445</v>
      </c>
      <c r="B43" s="17"/>
      <c r="C43" s="17"/>
      <c r="D43" s="17"/>
      <c r="E43" s="17"/>
    </row>
    <row r="44" spans="1:9" ht="39.950000000000003" customHeight="1" x14ac:dyDescent="0.15">
      <c r="A44" s="13" t="s">
        <v>446</v>
      </c>
      <c r="B44" s="13"/>
      <c r="C44" s="13"/>
      <c r="D44" s="13"/>
      <c r="E44" s="13"/>
    </row>
    <row r="45" spans="1:9" ht="20.100000000000001" customHeight="1" x14ac:dyDescent="0.15">
      <c r="A45" s="15" t="s">
        <v>447</v>
      </c>
      <c r="B45" s="15"/>
      <c r="C45" s="15"/>
      <c r="D45" s="15"/>
      <c r="E45" s="15"/>
    </row>
    <row r="46" spans="1:9" ht="15" customHeight="1" x14ac:dyDescent="0.15"/>
    <row r="47" spans="1:9" ht="39.950000000000003" customHeight="1" x14ac:dyDescent="0.15">
      <c r="A47" s="13"/>
      <c r="B47" s="13"/>
      <c r="C47" s="13"/>
      <c r="D47" s="13"/>
      <c r="E47" s="13"/>
    </row>
    <row r="48" spans="1:9" ht="20.100000000000001" customHeight="1" x14ac:dyDescent="0.15">
      <c r="A48" s="15" t="s">
        <v>4</v>
      </c>
      <c r="B48" s="15"/>
      <c r="C48" s="15" t="s">
        <v>5</v>
      </c>
      <c r="D48" s="15"/>
      <c r="E48" s="15"/>
    </row>
    <row r="49" spans="1:2" ht="20.100000000000001" customHeight="1" x14ac:dyDescent="0.15">
      <c r="A49" s="15" t="s">
        <v>444</v>
      </c>
      <c r="B49" s="15"/>
    </row>
    <row r="50" spans="1:2" ht="20.100000000000001" customHeight="1" x14ac:dyDescent="0.15">
      <c r="A50" s="4" t="s">
        <v>448</v>
      </c>
    </row>
  </sheetData>
  <sheetProtection password="8F1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7" t="s">
        <v>449</v>
      </c>
      <c r="F1" s="17"/>
      <c r="G1" s="17"/>
      <c r="H1" s="17"/>
      <c r="I1" s="17"/>
      <c r="J1" s="17"/>
    </row>
    <row r="2" spans="1:10" ht="24.95" customHeight="1" x14ac:dyDescent="0.15"/>
    <row r="3" spans="1:10" ht="24.95" customHeight="1" x14ac:dyDescent="0.15">
      <c r="A3" s="23" t="s">
        <v>450</v>
      </c>
      <c r="B3" s="23"/>
      <c r="C3" s="24" t="s">
        <v>162</v>
      </c>
      <c r="D3" s="24"/>
      <c r="E3" s="24"/>
      <c r="F3" s="24"/>
      <c r="G3" s="24"/>
      <c r="H3" s="24"/>
      <c r="I3" s="24"/>
      <c r="J3" s="24"/>
    </row>
    <row r="4" spans="1:10" ht="24.95" customHeight="1" x14ac:dyDescent="0.15">
      <c r="A4" s="23" t="s">
        <v>451</v>
      </c>
      <c r="B4" s="23"/>
      <c r="C4" s="24" t="s">
        <v>452</v>
      </c>
      <c r="D4" s="24"/>
      <c r="E4" s="24"/>
      <c r="F4" s="24"/>
      <c r="G4" s="24"/>
      <c r="H4" s="24"/>
      <c r="I4" s="24"/>
      <c r="J4" s="24"/>
    </row>
    <row r="5" spans="1:10" ht="24.95" customHeight="1" x14ac:dyDescent="0.15">
      <c r="A5" s="23" t="s">
        <v>453</v>
      </c>
      <c r="B5" s="23"/>
      <c r="C5" s="24" t="s">
        <v>424</v>
      </c>
      <c r="D5" s="24"/>
      <c r="E5" s="24"/>
      <c r="F5" s="24"/>
      <c r="G5" s="24"/>
      <c r="H5" s="24"/>
      <c r="I5" s="24"/>
      <c r="J5" s="24"/>
    </row>
    <row r="6" spans="1:10" ht="24.95" customHeight="1" x14ac:dyDescent="0.15">
      <c r="A6" s="15" t="s">
        <v>454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4.95" customHeight="1" x14ac:dyDescent="0.15"/>
    <row r="8" spans="1:10" ht="50.1" customHeight="1" x14ac:dyDescent="0.15">
      <c r="A8" s="21" t="s">
        <v>361</v>
      </c>
      <c r="B8" s="21" t="s">
        <v>455</v>
      </c>
      <c r="C8" s="21" t="s">
        <v>456</v>
      </c>
      <c r="D8" s="21" t="s">
        <v>457</v>
      </c>
      <c r="E8" s="21"/>
      <c r="F8" s="21"/>
      <c r="G8" s="21"/>
      <c r="H8" s="21" t="s">
        <v>458</v>
      </c>
      <c r="I8" s="21" t="s">
        <v>459</v>
      </c>
      <c r="J8" s="21" t="s">
        <v>460</v>
      </c>
    </row>
    <row r="9" spans="1:10" ht="50.1" customHeight="1" x14ac:dyDescent="0.15">
      <c r="A9" s="21"/>
      <c r="B9" s="21"/>
      <c r="C9" s="21"/>
      <c r="D9" s="21" t="s">
        <v>461</v>
      </c>
      <c r="E9" s="21" t="s">
        <v>462</v>
      </c>
      <c r="F9" s="21"/>
      <c r="G9" s="21"/>
      <c r="H9" s="21"/>
      <c r="I9" s="21"/>
      <c r="J9" s="21"/>
    </row>
    <row r="10" spans="1:10" ht="50.1" customHeight="1" x14ac:dyDescent="0.15">
      <c r="A10" s="21"/>
      <c r="B10" s="21"/>
      <c r="C10" s="21"/>
      <c r="D10" s="21"/>
      <c r="E10" s="6" t="s">
        <v>463</v>
      </c>
      <c r="F10" s="6" t="s">
        <v>464</v>
      </c>
      <c r="G10" s="6" t="s">
        <v>465</v>
      </c>
      <c r="H10" s="21"/>
      <c r="I10" s="21"/>
      <c r="J10" s="21"/>
    </row>
    <row r="11" spans="1:10" ht="24.95" customHeight="1" x14ac:dyDescent="0.15">
      <c r="A11" s="6" t="s">
        <v>366</v>
      </c>
      <c r="B11" s="6" t="s">
        <v>60</v>
      </c>
      <c r="C11" s="6" t="s">
        <v>466</v>
      </c>
      <c r="D11" s="6" t="s">
        <v>63</v>
      </c>
      <c r="E11" s="6" t="s">
        <v>69</v>
      </c>
      <c r="F11" s="6" t="s">
        <v>467</v>
      </c>
      <c r="G11" s="6" t="s">
        <v>468</v>
      </c>
      <c r="H11" s="6" t="s">
        <v>469</v>
      </c>
      <c r="I11" s="6" t="s">
        <v>470</v>
      </c>
      <c r="J11" s="6" t="s">
        <v>471</v>
      </c>
    </row>
    <row r="12" spans="1:10" x14ac:dyDescent="0.15">
      <c r="A12" s="6" t="s">
        <v>472</v>
      </c>
      <c r="B12" s="7" t="s">
        <v>473</v>
      </c>
      <c r="C12" s="9">
        <v>10</v>
      </c>
      <c r="D12" s="9">
        <v>11510.340330000001</v>
      </c>
      <c r="E12" s="9">
        <v>11510.340330000001</v>
      </c>
      <c r="F12" s="9">
        <v>0</v>
      </c>
      <c r="G12" s="9">
        <v>0</v>
      </c>
      <c r="H12" s="9"/>
      <c r="I12" s="9">
        <v>1</v>
      </c>
      <c r="J12" s="9">
        <v>1035930.63</v>
      </c>
    </row>
    <row r="13" spans="1:10" ht="24.95" customHeight="1" x14ac:dyDescent="0.15">
      <c r="A13" s="25" t="s">
        <v>474</v>
      </c>
      <c r="B13" s="25"/>
      <c r="C13" s="11" t="s">
        <v>369</v>
      </c>
      <c r="D13" s="11">
        <f>SUBTOTAL(9,D12:D12)</f>
        <v>11510.340330000001</v>
      </c>
      <c r="E13" s="11" t="s">
        <v>369</v>
      </c>
      <c r="F13" s="11" t="s">
        <v>369</v>
      </c>
      <c r="G13" s="11" t="s">
        <v>369</v>
      </c>
      <c r="H13" s="11" t="s">
        <v>369</v>
      </c>
      <c r="I13" s="11" t="s">
        <v>369</v>
      </c>
      <c r="J13" s="11">
        <f>SUBTOTAL(9,J12:J12)</f>
        <v>1035930.63</v>
      </c>
    </row>
    <row r="14" spans="1:10" ht="24.95" customHeight="1" x14ac:dyDescent="0.15"/>
    <row r="15" spans="1:10" ht="24.95" customHeight="1" x14ac:dyDescent="0.15">
      <c r="A15" s="23" t="s">
        <v>450</v>
      </c>
      <c r="B15" s="23"/>
      <c r="C15" s="24" t="s">
        <v>162</v>
      </c>
      <c r="D15" s="24"/>
      <c r="E15" s="24"/>
      <c r="F15" s="24"/>
      <c r="G15" s="24"/>
      <c r="H15" s="24"/>
      <c r="I15" s="24"/>
      <c r="J15" s="24"/>
    </row>
    <row r="16" spans="1:10" ht="24.95" customHeight="1" x14ac:dyDescent="0.15">
      <c r="A16" s="23" t="s">
        <v>451</v>
      </c>
      <c r="B16" s="23"/>
      <c r="C16" s="24" t="s">
        <v>475</v>
      </c>
      <c r="D16" s="24"/>
      <c r="E16" s="24"/>
      <c r="F16" s="24"/>
      <c r="G16" s="24"/>
      <c r="H16" s="24"/>
      <c r="I16" s="24"/>
      <c r="J16" s="24"/>
    </row>
    <row r="17" spans="1:10" ht="24.95" customHeight="1" x14ac:dyDescent="0.15">
      <c r="A17" s="23" t="s">
        <v>453</v>
      </c>
      <c r="B17" s="23"/>
      <c r="C17" s="24" t="s">
        <v>424</v>
      </c>
      <c r="D17" s="24"/>
      <c r="E17" s="24"/>
      <c r="F17" s="24"/>
      <c r="G17" s="24"/>
      <c r="H17" s="24"/>
      <c r="I17" s="24"/>
      <c r="J17" s="24"/>
    </row>
    <row r="18" spans="1:10" ht="24.95" customHeight="1" x14ac:dyDescent="0.15">
      <c r="A18" s="15" t="s">
        <v>454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4.95" customHeight="1" x14ac:dyDescent="0.15"/>
    <row r="20" spans="1:10" ht="50.1" customHeight="1" x14ac:dyDescent="0.15">
      <c r="A20" s="21" t="s">
        <v>361</v>
      </c>
      <c r="B20" s="21" t="s">
        <v>455</v>
      </c>
      <c r="C20" s="21" t="s">
        <v>456</v>
      </c>
      <c r="D20" s="21" t="s">
        <v>457</v>
      </c>
      <c r="E20" s="21"/>
      <c r="F20" s="21"/>
      <c r="G20" s="21"/>
      <c r="H20" s="21" t="s">
        <v>458</v>
      </c>
      <c r="I20" s="21" t="s">
        <v>459</v>
      </c>
      <c r="J20" s="21" t="s">
        <v>460</v>
      </c>
    </row>
    <row r="21" spans="1:10" ht="50.1" customHeight="1" x14ac:dyDescent="0.15">
      <c r="A21" s="21"/>
      <c r="B21" s="21"/>
      <c r="C21" s="21"/>
      <c r="D21" s="21" t="s">
        <v>461</v>
      </c>
      <c r="E21" s="21" t="s">
        <v>462</v>
      </c>
      <c r="F21" s="21"/>
      <c r="G21" s="21"/>
      <c r="H21" s="21"/>
      <c r="I21" s="21"/>
      <c r="J21" s="21"/>
    </row>
    <row r="22" spans="1:10" ht="50.1" customHeight="1" x14ac:dyDescent="0.15">
      <c r="A22" s="21"/>
      <c r="B22" s="21"/>
      <c r="C22" s="21"/>
      <c r="D22" s="21"/>
      <c r="E22" s="6" t="s">
        <v>463</v>
      </c>
      <c r="F22" s="6" t="s">
        <v>464</v>
      </c>
      <c r="G22" s="6" t="s">
        <v>465</v>
      </c>
      <c r="H22" s="21"/>
      <c r="I22" s="21"/>
      <c r="J22" s="21"/>
    </row>
    <row r="23" spans="1:10" ht="24.95" customHeight="1" x14ac:dyDescent="0.15">
      <c r="A23" s="6" t="s">
        <v>366</v>
      </c>
      <c r="B23" s="6" t="s">
        <v>60</v>
      </c>
      <c r="C23" s="6" t="s">
        <v>466</v>
      </c>
      <c r="D23" s="6" t="s">
        <v>63</v>
      </c>
      <c r="E23" s="6" t="s">
        <v>69</v>
      </c>
      <c r="F23" s="6" t="s">
        <v>467</v>
      </c>
      <c r="G23" s="6" t="s">
        <v>468</v>
      </c>
      <c r="H23" s="6" t="s">
        <v>469</v>
      </c>
      <c r="I23" s="6" t="s">
        <v>470</v>
      </c>
      <c r="J23" s="6" t="s">
        <v>471</v>
      </c>
    </row>
    <row r="24" spans="1:10" ht="21" x14ac:dyDescent="0.15">
      <c r="A24" s="6" t="s">
        <v>366</v>
      </c>
      <c r="B24" s="7" t="s">
        <v>476</v>
      </c>
      <c r="C24" s="9">
        <v>1</v>
      </c>
      <c r="D24" s="9">
        <v>34252.635000000002</v>
      </c>
      <c r="E24" s="9">
        <v>33913.5</v>
      </c>
      <c r="F24" s="9">
        <v>0</v>
      </c>
      <c r="G24" s="9">
        <v>339.13499999999999</v>
      </c>
      <c r="H24" s="9"/>
      <c r="I24" s="9">
        <v>1</v>
      </c>
      <c r="J24" s="9">
        <v>411031.62</v>
      </c>
    </row>
    <row r="25" spans="1:10" ht="21" x14ac:dyDescent="0.15">
      <c r="A25" s="6" t="s">
        <v>60</v>
      </c>
      <c r="B25" s="7" t="s">
        <v>477</v>
      </c>
      <c r="C25" s="9">
        <v>1</v>
      </c>
      <c r="D25" s="9">
        <v>27039.72</v>
      </c>
      <c r="E25" s="9">
        <v>26772</v>
      </c>
      <c r="F25" s="9">
        <v>0</v>
      </c>
      <c r="G25" s="9">
        <v>267.72000000000003</v>
      </c>
      <c r="H25" s="9"/>
      <c r="I25" s="9">
        <v>1</v>
      </c>
      <c r="J25" s="9">
        <v>324476.64</v>
      </c>
    </row>
    <row r="26" spans="1:10" ht="31.5" x14ac:dyDescent="0.15">
      <c r="A26" s="6" t="s">
        <v>466</v>
      </c>
      <c r="B26" s="7" t="s">
        <v>478</v>
      </c>
      <c r="C26" s="9">
        <v>1</v>
      </c>
      <c r="D26" s="9">
        <v>27039.72</v>
      </c>
      <c r="E26" s="9">
        <v>26772</v>
      </c>
      <c r="F26" s="9">
        <v>0</v>
      </c>
      <c r="G26" s="9">
        <v>267.72000000000003</v>
      </c>
      <c r="H26" s="9"/>
      <c r="I26" s="9">
        <v>1</v>
      </c>
      <c r="J26" s="9">
        <v>324476.64</v>
      </c>
    </row>
    <row r="27" spans="1:10" ht="31.5" x14ac:dyDescent="0.15">
      <c r="A27" s="6" t="s">
        <v>63</v>
      </c>
      <c r="B27" s="7" t="s">
        <v>479</v>
      </c>
      <c r="C27" s="9">
        <v>1</v>
      </c>
      <c r="D27" s="9">
        <v>27039.72</v>
      </c>
      <c r="E27" s="9">
        <v>26772</v>
      </c>
      <c r="F27" s="9">
        <v>0</v>
      </c>
      <c r="G27" s="9">
        <v>267.72000000000003</v>
      </c>
      <c r="H27" s="9"/>
      <c r="I27" s="9">
        <v>1</v>
      </c>
      <c r="J27" s="9">
        <v>324476.64</v>
      </c>
    </row>
    <row r="28" spans="1:10" x14ac:dyDescent="0.15">
      <c r="A28" s="6" t="s">
        <v>69</v>
      </c>
      <c r="B28" s="7" t="s">
        <v>473</v>
      </c>
      <c r="C28" s="9">
        <v>10</v>
      </c>
      <c r="D28" s="9">
        <v>41023.488389999999</v>
      </c>
      <c r="E28" s="9">
        <v>33792.75</v>
      </c>
      <c r="F28" s="9">
        <v>6583</v>
      </c>
      <c r="G28" s="9">
        <v>647.73838999999998</v>
      </c>
      <c r="H28" s="9"/>
      <c r="I28" s="9">
        <v>1</v>
      </c>
      <c r="J28" s="9">
        <v>4922818.6100000003</v>
      </c>
    </row>
    <row r="29" spans="1:10" x14ac:dyDescent="0.15">
      <c r="A29" s="6" t="s">
        <v>467</v>
      </c>
      <c r="B29" s="7" t="s">
        <v>473</v>
      </c>
      <c r="C29" s="9">
        <v>8.41</v>
      </c>
      <c r="D29" s="9">
        <v>49235.808700000001</v>
      </c>
      <c r="E29" s="9">
        <v>40551.300000000003</v>
      </c>
      <c r="F29" s="9">
        <v>7899.6</v>
      </c>
      <c r="G29" s="9">
        <v>784.90869999999995</v>
      </c>
      <c r="H29" s="9"/>
      <c r="I29" s="9">
        <v>1</v>
      </c>
      <c r="J29" s="9">
        <v>4968877.8099999996</v>
      </c>
    </row>
    <row r="30" spans="1:10" x14ac:dyDescent="0.15">
      <c r="A30" s="6" t="s">
        <v>468</v>
      </c>
      <c r="B30" s="7" t="s">
        <v>473</v>
      </c>
      <c r="C30" s="9">
        <v>0.42</v>
      </c>
      <c r="D30" s="9">
        <v>41029.841</v>
      </c>
      <c r="E30" s="9">
        <v>33792.75</v>
      </c>
      <c r="F30" s="9">
        <v>6583</v>
      </c>
      <c r="G30" s="9">
        <v>654.09100000000001</v>
      </c>
      <c r="H30" s="9"/>
      <c r="I30" s="9">
        <v>1</v>
      </c>
      <c r="J30" s="9">
        <v>206790.39999999999</v>
      </c>
    </row>
    <row r="31" spans="1:10" x14ac:dyDescent="0.15">
      <c r="A31" s="6" t="s">
        <v>469</v>
      </c>
      <c r="B31" s="7" t="s">
        <v>480</v>
      </c>
      <c r="C31" s="9">
        <v>3</v>
      </c>
      <c r="D31" s="9">
        <v>49235.808499999999</v>
      </c>
      <c r="E31" s="9">
        <v>40551.300000000003</v>
      </c>
      <c r="F31" s="9">
        <v>7899.6</v>
      </c>
      <c r="G31" s="9">
        <v>784.9085</v>
      </c>
      <c r="H31" s="9"/>
      <c r="I31" s="9">
        <v>1</v>
      </c>
      <c r="J31" s="9">
        <v>1772489.11</v>
      </c>
    </row>
    <row r="32" spans="1:10" x14ac:dyDescent="0.15">
      <c r="A32" s="6" t="s">
        <v>470</v>
      </c>
      <c r="B32" s="7" t="s">
        <v>481</v>
      </c>
      <c r="C32" s="9">
        <v>0.75</v>
      </c>
      <c r="D32" s="9">
        <v>41029.839999999997</v>
      </c>
      <c r="E32" s="9">
        <v>33792.75</v>
      </c>
      <c r="F32" s="9">
        <v>6583</v>
      </c>
      <c r="G32" s="9">
        <v>654.09</v>
      </c>
      <c r="H32" s="9"/>
      <c r="I32" s="9">
        <v>1</v>
      </c>
      <c r="J32" s="9">
        <v>369268.56</v>
      </c>
    </row>
    <row r="33" spans="1:10" ht="21" x14ac:dyDescent="0.15">
      <c r="A33" s="6" t="s">
        <v>471</v>
      </c>
      <c r="B33" s="7" t="s">
        <v>482</v>
      </c>
      <c r="C33" s="9">
        <v>2</v>
      </c>
      <c r="D33" s="9">
        <v>41029.840499999998</v>
      </c>
      <c r="E33" s="9">
        <v>33792.75</v>
      </c>
      <c r="F33" s="9">
        <v>6583</v>
      </c>
      <c r="G33" s="9">
        <v>654.09050000000002</v>
      </c>
      <c r="H33" s="9"/>
      <c r="I33" s="9">
        <v>1</v>
      </c>
      <c r="J33" s="9">
        <v>984716.17</v>
      </c>
    </row>
    <row r="34" spans="1:10" ht="21" x14ac:dyDescent="0.15">
      <c r="A34" s="6" t="s">
        <v>483</v>
      </c>
      <c r="B34" s="7" t="s">
        <v>484</v>
      </c>
      <c r="C34" s="9">
        <v>1</v>
      </c>
      <c r="D34" s="9">
        <v>41029.841</v>
      </c>
      <c r="E34" s="9">
        <v>33792.75</v>
      </c>
      <c r="F34" s="9">
        <v>6583</v>
      </c>
      <c r="G34" s="9">
        <v>654.09100000000001</v>
      </c>
      <c r="H34" s="9"/>
      <c r="I34" s="9">
        <v>1</v>
      </c>
      <c r="J34" s="9">
        <v>492358.09</v>
      </c>
    </row>
    <row r="35" spans="1:10" ht="21" x14ac:dyDescent="0.15">
      <c r="A35" s="6" t="s">
        <v>485</v>
      </c>
      <c r="B35" s="7" t="s">
        <v>486</v>
      </c>
      <c r="C35" s="9">
        <v>1</v>
      </c>
      <c r="D35" s="9">
        <v>23206.568500000001</v>
      </c>
      <c r="E35" s="9">
        <v>20515</v>
      </c>
      <c r="F35" s="9">
        <v>2461.8000000000002</v>
      </c>
      <c r="G35" s="9">
        <v>229.76849999999999</v>
      </c>
      <c r="H35" s="9"/>
      <c r="I35" s="9">
        <v>1</v>
      </c>
      <c r="J35" s="9">
        <v>278478.82</v>
      </c>
    </row>
    <row r="36" spans="1:10" ht="21" x14ac:dyDescent="0.15">
      <c r="A36" s="6" t="s">
        <v>487</v>
      </c>
      <c r="B36" s="7" t="s">
        <v>488</v>
      </c>
      <c r="C36" s="9">
        <v>1</v>
      </c>
      <c r="D36" s="9">
        <v>10579.75</v>
      </c>
      <c r="E36" s="9">
        <v>10475</v>
      </c>
      <c r="F36" s="9">
        <v>0</v>
      </c>
      <c r="G36" s="9">
        <v>104.75</v>
      </c>
      <c r="H36" s="9"/>
      <c r="I36" s="9">
        <v>1</v>
      </c>
      <c r="J36" s="9">
        <v>126957</v>
      </c>
    </row>
    <row r="37" spans="1:10" ht="21" x14ac:dyDescent="0.15">
      <c r="A37" s="6" t="s">
        <v>489</v>
      </c>
      <c r="B37" s="7" t="s">
        <v>490</v>
      </c>
      <c r="C37" s="9">
        <v>1</v>
      </c>
      <c r="D37" s="9">
        <v>12650.25</v>
      </c>
      <c r="E37" s="9">
        <v>12525</v>
      </c>
      <c r="F37" s="9">
        <v>0</v>
      </c>
      <c r="G37" s="9">
        <v>125.25</v>
      </c>
      <c r="H37" s="9"/>
      <c r="I37" s="9">
        <v>1</v>
      </c>
      <c r="J37" s="9">
        <v>151803</v>
      </c>
    </row>
    <row r="38" spans="1:10" x14ac:dyDescent="0.15">
      <c r="A38" s="6" t="s">
        <v>491</v>
      </c>
      <c r="B38" s="7" t="s">
        <v>492</v>
      </c>
      <c r="C38" s="9">
        <v>5.65</v>
      </c>
      <c r="D38" s="9">
        <v>18616.6662</v>
      </c>
      <c r="E38" s="9">
        <v>18441.5</v>
      </c>
      <c r="F38" s="9">
        <v>0</v>
      </c>
      <c r="G38" s="9">
        <v>175.1662</v>
      </c>
      <c r="H38" s="9"/>
      <c r="I38" s="9">
        <v>1</v>
      </c>
      <c r="J38" s="9">
        <v>1262209.97</v>
      </c>
    </row>
    <row r="39" spans="1:10" x14ac:dyDescent="0.15">
      <c r="A39" s="6" t="s">
        <v>493</v>
      </c>
      <c r="B39" s="7" t="s">
        <v>492</v>
      </c>
      <c r="C39" s="9">
        <v>3.39</v>
      </c>
      <c r="D39" s="9">
        <v>21419.8842</v>
      </c>
      <c r="E39" s="9">
        <v>21207.73</v>
      </c>
      <c r="F39" s="9">
        <v>0</v>
      </c>
      <c r="G39" s="9">
        <v>212.1542</v>
      </c>
      <c r="H39" s="9"/>
      <c r="I39" s="9">
        <v>1</v>
      </c>
      <c r="J39" s="9">
        <v>871360.89</v>
      </c>
    </row>
    <row r="40" spans="1:10" x14ac:dyDescent="0.15">
      <c r="A40" s="6" t="s">
        <v>494</v>
      </c>
      <c r="B40" s="7" t="s">
        <v>492</v>
      </c>
      <c r="C40" s="9">
        <v>0.38</v>
      </c>
      <c r="D40" s="9">
        <v>20366.8835</v>
      </c>
      <c r="E40" s="9">
        <v>20165.25</v>
      </c>
      <c r="F40" s="9">
        <v>0</v>
      </c>
      <c r="G40" s="9">
        <v>201.6335</v>
      </c>
      <c r="H40" s="9"/>
      <c r="I40" s="9">
        <v>1</v>
      </c>
      <c r="J40" s="9">
        <v>92872.99</v>
      </c>
    </row>
    <row r="41" spans="1:10" ht="21" x14ac:dyDescent="0.15">
      <c r="A41" s="6" t="s">
        <v>495</v>
      </c>
      <c r="B41" s="7" t="s">
        <v>496</v>
      </c>
      <c r="C41" s="9">
        <v>1.25</v>
      </c>
      <c r="D41" s="9">
        <v>7783.06</v>
      </c>
      <c r="E41" s="9">
        <v>7706</v>
      </c>
      <c r="F41" s="9">
        <v>0</v>
      </c>
      <c r="G41" s="9">
        <v>77.06</v>
      </c>
      <c r="H41" s="9"/>
      <c r="I41" s="9">
        <v>1</v>
      </c>
      <c r="J41" s="9">
        <v>116745.9</v>
      </c>
    </row>
    <row r="42" spans="1:10" ht="21" x14ac:dyDescent="0.15">
      <c r="A42" s="6" t="s">
        <v>497</v>
      </c>
      <c r="B42" s="7" t="s">
        <v>498</v>
      </c>
      <c r="C42" s="9">
        <v>1</v>
      </c>
      <c r="D42" s="9">
        <v>8865.7387999999992</v>
      </c>
      <c r="E42" s="9">
        <v>8777.9599999999991</v>
      </c>
      <c r="F42" s="9">
        <v>0</v>
      </c>
      <c r="G42" s="9">
        <v>87.778800000000004</v>
      </c>
      <c r="H42" s="9"/>
      <c r="I42" s="9">
        <v>1</v>
      </c>
      <c r="J42" s="9">
        <v>106388.87</v>
      </c>
    </row>
    <row r="43" spans="1:10" x14ac:dyDescent="0.15">
      <c r="A43" s="6" t="s">
        <v>499</v>
      </c>
      <c r="B43" s="7" t="s">
        <v>500</v>
      </c>
      <c r="C43" s="9">
        <v>1</v>
      </c>
      <c r="D43" s="9">
        <v>8481.5144999999993</v>
      </c>
      <c r="E43" s="9">
        <v>8397.5400000000009</v>
      </c>
      <c r="F43" s="9">
        <v>0</v>
      </c>
      <c r="G43" s="9">
        <v>83.974500000000006</v>
      </c>
      <c r="H43" s="9"/>
      <c r="I43" s="9">
        <v>1</v>
      </c>
      <c r="J43" s="9">
        <v>101778.17</v>
      </c>
    </row>
    <row r="44" spans="1:10" x14ac:dyDescent="0.15">
      <c r="A44" s="6" t="s">
        <v>501</v>
      </c>
      <c r="B44" s="7" t="s">
        <v>502</v>
      </c>
      <c r="C44" s="9">
        <v>1</v>
      </c>
      <c r="D44" s="9">
        <v>8481.5144999999993</v>
      </c>
      <c r="E44" s="9">
        <v>8397.5400000000009</v>
      </c>
      <c r="F44" s="9">
        <v>0</v>
      </c>
      <c r="G44" s="9">
        <v>83.974500000000006</v>
      </c>
      <c r="H44" s="9"/>
      <c r="I44" s="9">
        <v>1</v>
      </c>
      <c r="J44" s="9">
        <v>101778.17</v>
      </c>
    </row>
    <row r="45" spans="1:10" x14ac:dyDescent="0.15">
      <c r="A45" s="6" t="s">
        <v>503</v>
      </c>
      <c r="B45" s="7" t="s">
        <v>504</v>
      </c>
      <c r="C45" s="9">
        <v>1</v>
      </c>
      <c r="D45" s="9">
        <v>8178.5328</v>
      </c>
      <c r="E45" s="9">
        <v>8097.56</v>
      </c>
      <c r="F45" s="9">
        <v>0</v>
      </c>
      <c r="G45" s="9">
        <v>80.972800000000007</v>
      </c>
      <c r="H45" s="9"/>
      <c r="I45" s="9">
        <v>1</v>
      </c>
      <c r="J45" s="9">
        <v>98142.39</v>
      </c>
    </row>
    <row r="46" spans="1:10" ht="21" x14ac:dyDescent="0.15">
      <c r="A46" s="6" t="s">
        <v>505</v>
      </c>
      <c r="B46" s="7" t="s">
        <v>506</v>
      </c>
      <c r="C46" s="9">
        <v>4.53</v>
      </c>
      <c r="D46" s="9">
        <v>8186.7365499999996</v>
      </c>
      <c r="E46" s="9">
        <v>8105.68</v>
      </c>
      <c r="F46" s="9">
        <v>0</v>
      </c>
      <c r="G46" s="9">
        <v>81.056550000000001</v>
      </c>
      <c r="H46" s="9"/>
      <c r="I46" s="9">
        <v>1</v>
      </c>
      <c r="J46" s="9">
        <v>445031</v>
      </c>
    </row>
    <row r="47" spans="1:10" x14ac:dyDescent="0.15">
      <c r="A47" s="6" t="s">
        <v>507</v>
      </c>
      <c r="B47" s="7" t="s">
        <v>508</v>
      </c>
      <c r="C47" s="9">
        <v>1.75</v>
      </c>
      <c r="D47" s="9">
        <v>11257.869500000001</v>
      </c>
      <c r="E47" s="9">
        <v>9969.2099999999991</v>
      </c>
      <c r="F47" s="9">
        <v>1177.2</v>
      </c>
      <c r="G47" s="9">
        <v>111.45950000000001</v>
      </c>
      <c r="H47" s="9"/>
      <c r="I47" s="9">
        <v>1</v>
      </c>
      <c r="J47" s="9">
        <v>236415.26</v>
      </c>
    </row>
    <row r="48" spans="1:10" x14ac:dyDescent="0.15">
      <c r="A48" s="6" t="s">
        <v>509</v>
      </c>
      <c r="B48" s="7" t="s">
        <v>508</v>
      </c>
      <c r="C48" s="9">
        <v>2.75</v>
      </c>
      <c r="D48" s="9">
        <v>10085.690500000001</v>
      </c>
      <c r="E48" s="9">
        <v>8928.8700000000008</v>
      </c>
      <c r="F48" s="9">
        <v>1056.96</v>
      </c>
      <c r="G48" s="9">
        <v>99.860500000000002</v>
      </c>
      <c r="H48" s="9"/>
      <c r="I48" s="9">
        <v>1</v>
      </c>
      <c r="J48" s="9">
        <v>332827.78999999998</v>
      </c>
    </row>
    <row r="49" spans="1:10" x14ac:dyDescent="0.15">
      <c r="A49" s="6" t="s">
        <v>510</v>
      </c>
      <c r="B49" s="7" t="s">
        <v>511</v>
      </c>
      <c r="C49" s="9">
        <v>2</v>
      </c>
      <c r="D49" s="9">
        <v>8292.3719000000001</v>
      </c>
      <c r="E49" s="9">
        <v>8210.27</v>
      </c>
      <c r="F49" s="9">
        <v>0</v>
      </c>
      <c r="G49" s="9">
        <v>82.101900000000001</v>
      </c>
      <c r="H49" s="9"/>
      <c r="I49" s="9">
        <v>1</v>
      </c>
      <c r="J49" s="9">
        <v>199016.93</v>
      </c>
    </row>
    <row r="50" spans="1:10" x14ac:dyDescent="0.15">
      <c r="A50" s="6" t="s">
        <v>512</v>
      </c>
      <c r="B50" s="7" t="s">
        <v>513</v>
      </c>
      <c r="C50" s="9">
        <v>1.22</v>
      </c>
      <c r="D50" s="9">
        <v>8131.7105000000001</v>
      </c>
      <c r="E50" s="9">
        <v>8026.95</v>
      </c>
      <c r="F50" s="9">
        <v>0</v>
      </c>
      <c r="G50" s="9">
        <v>104.76049999999999</v>
      </c>
      <c r="H50" s="9"/>
      <c r="I50" s="9">
        <v>1</v>
      </c>
      <c r="J50" s="9">
        <v>119048.24</v>
      </c>
    </row>
    <row r="51" spans="1:10" x14ac:dyDescent="0.15">
      <c r="A51" s="6" t="s">
        <v>514</v>
      </c>
      <c r="B51" s="7" t="s">
        <v>515</v>
      </c>
      <c r="C51" s="9">
        <v>3</v>
      </c>
      <c r="D51" s="9">
        <v>9569.1488000000008</v>
      </c>
      <c r="E51" s="9">
        <v>7926.46</v>
      </c>
      <c r="F51" s="9">
        <v>1547.96</v>
      </c>
      <c r="G51" s="9">
        <v>94.728800000000007</v>
      </c>
      <c r="H51" s="9"/>
      <c r="I51" s="9">
        <v>1</v>
      </c>
      <c r="J51" s="9">
        <v>344489.36</v>
      </c>
    </row>
    <row r="52" spans="1:10" ht="24.95" customHeight="1" x14ac:dyDescent="0.15">
      <c r="A52" s="25" t="s">
        <v>474</v>
      </c>
      <c r="B52" s="25"/>
      <c r="C52" s="11" t="s">
        <v>369</v>
      </c>
      <c r="D52" s="11">
        <f>SUBTOTAL(9,D24:D51)</f>
        <v>623140.15384000028</v>
      </c>
      <c r="E52" s="11" t="s">
        <v>369</v>
      </c>
      <c r="F52" s="11" t="s">
        <v>369</v>
      </c>
      <c r="G52" s="11" t="s">
        <v>369</v>
      </c>
      <c r="H52" s="11" t="s">
        <v>369</v>
      </c>
      <c r="I52" s="11" t="s">
        <v>369</v>
      </c>
      <c r="J52" s="11">
        <f>SUBTOTAL(9,J24:J51)</f>
        <v>20087125.040000003</v>
      </c>
    </row>
    <row r="53" spans="1:10" ht="20.100000000000001" customHeight="1" x14ac:dyDescent="0.15"/>
    <row r="54" spans="1:10" ht="24.95" customHeight="1" x14ac:dyDescent="0.15">
      <c r="A54" s="23" t="s">
        <v>453</v>
      </c>
      <c r="B54" s="23"/>
      <c r="C54" s="24" t="s">
        <v>426</v>
      </c>
      <c r="D54" s="24"/>
      <c r="E54" s="24"/>
      <c r="F54" s="24"/>
      <c r="G54" s="24"/>
      <c r="H54" s="24"/>
      <c r="I54" s="24"/>
      <c r="J54" s="24"/>
    </row>
    <row r="55" spans="1:10" ht="24.95" customHeight="1" x14ac:dyDescent="0.15">
      <c r="A55" s="15" t="s">
        <v>454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24.95" customHeight="1" x14ac:dyDescent="0.15"/>
    <row r="57" spans="1:10" ht="50.1" customHeight="1" x14ac:dyDescent="0.15">
      <c r="A57" s="21" t="s">
        <v>361</v>
      </c>
      <c r="B57" s="21" t="s">
        <v>455</v>
      </c>
      <c r="C57" s="21" t="s">
        <v>456</v>
      </c>
      <c r="D57" s="21" t="s">
        <v>457</v>
      </c>
      <c r="E57" s="21"/>
      <c r="F57" s="21"/>
      <c r="G57" s="21"/>
      <c r="H57" s="21" t="s">
        <v>458</v>
      </c>
      <c r="I57" s="21" t="s">
        <v>459</v>
      </c>
      <c r="J57" s="21" t="s">
        <v>460</v>
      </c>
    </row>
    <row r="58" spans="1:10" ht="50.1" customHeight="1" x14ac:dyDescent="0.15">
      <c r="A58" s="21"/>
      <c r="B58" s="21"/>
      <c r="C58" s="21"/>
      <c r="D58" s="21" t="s">
        <v>461</v>
      </c>
      <c r="E58" s="21" t="s">
        <v>462</v>
      </c>
      <c r="F58" s="21"/>
      <c r="G58" s="21"/>
      <c r="H58" s="21"/>
      <c r="I58" s="21"/>
      <c r="J58" s="21"/>
    </row>
    <row r="59" spans="1:10" ht="50.1" customHeight="1" x14ac:dyDescent="0.15">
      <c r="A59" s="21"/>
      <c r="B59" s="21"/>
      <c r="C59" s="21"/>
      <c r="D59" s="21"/>
      <c r="E59" s="6" t="s">
        <v>463</v>
      </c>
      <c r="F59" s="6" t="s">
        <v>464</v>
      </c>
      <c r="G59" s="6" t="s">
        <v>465</v>
      </c>
      <c r="H59" s="21"/>
      <c r="I59" s="21"/>
      <c r="J59" s="21"/>
    </row>
    <row r="60" spans="1:10" ht="20.100000000000001" customHeight="1" x14ac:dyDescent="0.15">
      <c r="A60" s="6" t="s">
        <v>57</v>
      </c>
      <c r="B60" s="6" t="s">
        <v>57</v>
      </c>
      <c r="C60" s="6" t="s">
        <v>57</v>
      </c>
      <c r="D60" s="6" t="s">
        <v>57</v>
      </c>
      <c r="E60" s="6" t="s">
        <v>57</v>
      </c>
      <c r="F60" s="6" t="s">
        <v>57</v>
      </c>
      <c r="G60" s="6" t="s">
        <v>57</v>
      </c>
      <c r="H60" s="6" t="s">
        <v>57</v>
      </c>
      <c r="I60" s="6" t="s">
        <v>57</v>
      </c>
      <c r="J60" s="6" t="s">
        <v>57</v>
      </c>
    </row>
    <row r="61" spans="1:10" ht="20.100000000000001" customHeight="1" x14ac:dyDescent="0.15"/>
    <row r="62" spans="1:10" ht="24.95" customHeight="1" x14ac:dyDescent="0.15">
      <c r="A62" s="23" t="s">
        <v>453</v>
      </c>
      <c r="B62" s="23"/>
      <c r="C62" s="24" t="s">
        <v>429</v>
      </c>
      <c r="D62" s="24"/>
      <c r="E62" s="24"/>
      <c r="F62" s="24"/>
      <c r="G62" s="24"/>
      <c r="H62" s="24"/>
      <c r="I62" s="24"/>
      <c r="J62" s="24"/>
    </row>
    <row r="63" spans="1:10" ht="24.95" customHeight="1" x14ac:dyDescent="0.15">
      <c r="A63" s="15" t="s">
        <v>454</v>
      </c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24.95" customHeight="1" x14ac:dyDescent="0.15"/>
    <row r="65" spans="1:10" ht="50.1" customHeight="1" x14ac:dyDescent="0.15">
      <c r="A65" s="21" t="s">
        <v>361</v>
      </c>
      <c r="B65" s="21" t="s">
        <v>455</v>
      </c>
      <c r="C65" s="21" t="s">
        <v>456</v>
      </c>
      <c r="D65" s="21" t="s">
        <v>457</v>
      </c>
      <c r="E65" s="21"/>
      <c r="F65" s="21"/>
      <c r="G65" s="21"/>
      <c r="H65" s="21" t="s">
        <v>458</v>
      </c>
      <c r="I65" s="21" t="s">
        <v>459</v>
      </c>
      <c r="J65" s="21" t="s">
        <v>460</v>
      </c>
    </row>
    <row r="66" spans="1:10" ht="50.1" customHeight="1" x14ac:dyDescent="0.15">
      <c r="A66" s="21"/>
      <c r="B66" s="21"/>
      <c r="C66" s="21"/>
      <c r="D66" s="21" t="s">
        <v>461</v>
      </c>
      <c r="E66" s="21" t="s">
        <v>462</v>
      </c>
      <c r="F66" s="21"/>
      <c r="G66" s="21"/>
      <c r="H66" s="21"/>
      <c r="I66" s="21"/>
      <c r="J66" s="21"/>
    </row>
    <row r="67" spans="1:10" ht="50.1" customHeight="1" x14ac:dyDescent="0.15">
      <c r="A67" s="21"/>
      <c r="B67" s="21"/>
      <c r="C67" s="21"/>
      <c r="D67" s="21"/>
      <c r="E67" s="6" t="s">
        <v>463</v>
      </c>
      <c r="F67" s="6" t="s">
        <v>464</v>
      </c>
      <c r="G67" s="6" t="s">
        <v>465</v>
      </c>
      <c r="H67" s="21"/>
      <c r="I67" s="21"/>
      <c r="J67" s="21"/>
    </row>
    <row r="68" spans="1:10" ht="20.100000000000001" customHeight="1" x14ac:dyDescent="0.15">
      <c r="A68" s="6" t="s">
        <v>57</v>
      </c>
      <c r="B68" s="6" t="s">
        <v>57</v>
      </c>
      <c r="C68" s="6" t="s">
        <v>57</v>
      </c>
      <c r="D68" s="6" t="s">
        <v>57</v>
      </c>
      <c r="E68" s="6" t="s">
        <v>57</v>
      </c>
      <c r="F68" s="6" t="s">
        <v>57</v>
      </c>
      <c r="G68" s="6" t="s">
        <v>57</v>
      </c>
      <c r="H68" s="6" t="s">
        <v>57</v>
      </c>
      <c r="I68" s="6" t="s">
        <v>57</v>
      </c>
      <c r="J68" s="6" t="s">
        <v>57</v>
      </c>
    </row>
    <row r="69" spans="1:10" ht="24.95" customHeight="1" x14ac:dyDescent="0.15"/>
    <row r="70" spans="1:10" ht="20.100000000000001" customHeight="1" x14ac:dyDescent="0.15">
      <c r="A70" s="23" t="s">
        <v>450</v>
      </c>
      <c r="B70" s="23"/>
      <c r="C70" s="24" t="s">
        <v>162</v>
      </c>
      <c r="D70" s="24"/>
      <c r="E70" s="24"/>
      <c r="F70" s="24"/>
      <c r="G70" s="24"/>
    </row>
    <row r="71" spans="1:10" ht="20.100000000000001" customHeight="1" x14ac:dyDescent="0.15">
      <c r="A71" s="23" t="s">
        <v>451</v>
      </c>
      <c r="B71" s="23"/>
      <c r="C71" s="24" t="s">
        <v>475</v>
      </c>
      <c r="D71" s="24"/>
      <c r="E71" s="24"/>
      <c r="F71" s="24"/>
      <c r="G71" s="24"/>
    </row>
    <row r="72" spans="1:10" ht="24.95" customHeight="1" x14ac:dyDescent="0.15">
      <c r="A72" s="23" t="s">
        <v>453</v>
      </c>
      <c r="B72" s="23"/>
      <c r="C72" s="24" t="s">
        <v>424</v>
      </c>
      <c r="D72" s="24"/>
      <c r="E72" s="24"/>
      <c r="F72" s="24"/>
      <c r="G72" s="24"/>
    </row>
    <row r="73" spans="1:10" ht="15" customHeight="1" x14ac:dyDescent="0.15"/>
    <row r="74" spans="1:10" ht="50.1" customHeight="1" x14ac:dyDescent="0.15">
      <c r="A74" s="15" t="s">
        <v>516</v>
      </c>
      <c r="B74" s="15"/>
      <c r="C74" s="15"/>
      <c r="D74" s="15"/>
      <c r="E74" s="15"/>
      <c r="F74" s="15"/>
      <c r="G74" s="15"/>
    </row>
    <row r="75" spans="1:10" ht="15" customHeight="1" x14ac:dyDescent="0.15"/>
    <row r="76" spans="1:10" ht="50.1" customHeight="1" x14ac:dyDescent="0.15">
      <c r="A76" s="6" t="s">
        <v>361</v>
      </c>
      <c r="B76" s="21" t="s">
        <v>45</v>
      </c>
      <c r="C76" s="21"/>
      <c r="D76" s="21"/>
      <c r="E76" s="6" t="s">
        <v>517</v>
      </c>
      <c r="F76" s="6" t="s">
        <v>518</v>
      </c>
      <c r="G76" s="6" t="s">
        <v>519</v>
      </c>
    </row>
    <row r="77" spans="1:10" ht="15" customHeight="1" x14ac:dyDescent="0.15">
      <c r="A77" s="6">
        <v>1</v>
      </c>
      <c r="B77" s="21">
        <v>2</v>
      </c>
      <c r="C77" s="21"/>
      <c r="D77" s="21"/>
      <c r="E77" s="6">
        <v>3</v>
      </c>
      <c r="F77" s="6">
        <v>4</v>
      </c>
      <c r="G77" s="6">
        <v>5</v>
      </c>
    </row>
    <row r="78" spans="1:10" ht="60" customHeight="1" x14ac:dyDescent="0.15">
      <c r="A78" s="6" t="s">
        <v>366</v>
      </c>
      <c r="B78" s="26" t="s">
        <v>520</v>
      </c>
      <c r="C78" s="26"/>
      <c r="D78" s="26"/>
      <c r="E78" s="9">
        <v>10000</v>
      </c>
      <c r="F78" s="9">
        <v>15</v>
      </c>
      <c r="G78" s="9">
        <v>150000</v>
      </c>
    </row>
    <row r="79" spans="1:10" ht="60" customHeight="1" x14ac:dyDescent="0.15">
      <c r="A79" s="6" t="s">
        <v>366</v>
      </c>
      <c r="B79" s="26" t="s">
        <v>520</v>
      </c>
      <c r="C79" s="26"/>
      <c r="D79" s="26"/>
      <c r="E79" s="9">
        <v>10000</v>
      </c>
      <c r="F79" s="9">
        <v>6</v>
      </c>
      <c r="G79" s="9">
        <v>60000</v>
      </c>
    </row>
    <row r="80" spans="1:10" ht="24.95" customHeight="1" x14ac:dyDescent="0.15">
      <c r="A80" s="25" t="s">
        <v>474</v>
      </c>
      <c r="B80" s="25"/>
      <c r="C80" s="25"/>
      <c r="D80" s="25"/>
      <c r="E80" s="25"/>
      <c r="F80" s="25"/>
      <c r="G80" s="11">
        <f>SUBTOTAL(9,G78:G79)</f>
        <v>210000</v>
      </c>
    </row>
    <row r="81" spans="1:7" ht="20.100000000000001" customHeight="1" x14ac:dyDescent="0.15"/>
    <row r="82" spans="1:7" ht="24.95" customHeight="1" x14ac:dyDescent="0.15">
      <c r="A82" s="23" t="s">
        <v>453</v>
      </c>
      <c r="B82" s="23"/>
      <c r="C82" s="24" t="s">
        <v>426</v>
      </c>
      <c r="D82" s="24"/>
      <c r="E82" s="24"/>
      <c r="F82" s="24"/>
      <c r="G82" s="24"/>
    </row>
    <row r="83" spans="1:7" ht="15" customHeight="1" x14ac:dyDescent="0.15"/>
    <row r="84" spans="1:7" ht="50.1" customHeight="1" x14ac:dyDescent="0.15">
      <c r="A84" s="15" t="s">
        <v>516</v>
      </c>
      <c r="B84" s="15"/>
      <c r="C84" s="15"/>
      <c r="D84" s="15"/>
      <c r="E84" s="15"/>
      <c r="F84" s="15"/>
      <c r="G84" s="15"/>
    </row>
    <row r="85" spans="1:7" ht="15" customHeight="1" x14ac:dyDescent="0.15"/>
    <row r="86" spans="1:7" ht="50.1" customHeight="1" x14ac:dyDescent="0.15">
      <c r="A86" s="6" t="s">
        <v>361</v>
      </c>
      <c r="B86" s="21" t="s">
        <v>45</v>
      </c>
      <c r="C86" s="21"/>
      <c r="D86" s="21"/>
      <c r="E86" s="6" t="s">
        <v>517</v>
      </c>
      <c r="F86" s="6" t="s">
        <v>518</v>
      </c>
      <c r="G86" s="6" t="s">
        <v>519</v>
      </c>
    </row>
    <row r="87" spans="1:7" ht="20.100000000000001" customHeight="1" x14ac:dyDescent="0.15">
      <c r="A87" s="6" t="s">
        <v>57</v>
      </c>
      <c r="B87" s="21" t="s">
        <v>57</v>
      </c>
      <c r="C87" s="21"/>
      <c r="D87" s="21"/>
      <c r="E87" s="6" t="s">
        <v>57</v>
      </c>
      <c r="F87" s="6" t="s">
        <v>57</v>
      </c>
      <c r="G87" s="6" t="s">
        <v>57</v>
      </c>
    </row>
    <row r="88" spans="1:7" ht="20.100000000000001" customHeight="1" x14ac:dyDescent="0.15"/>
    <row r="89" spans="1:7" ht="24.95" customHeight="1" x14ac:dyDescent="0.15">
      <c r="A89" s="23" t="s">
        <v>453</v>
      </c>
      <c r="B89" s="23"/>
      <c r="C89" s="24" t="s">
        <v>429</v>
      </c>
      <c r="D89" s="24"/>
      <c r="E89" s="24"/>
      <c r="F89" s="24"/>
      <c r="G89" s="24"/>
    </row>
    <row r="90" spans="1:7" ht="15" customHeight="1" x14ac:dyDescent="0.15"/>
    <row r="91" spans="1:7" ht="50.1" customHeight="1" x14ac:dyDescent="0.15">
      <c r="A91" s="15" t="s">
        <v>516</v>
      </c>
      <c r="B91" s="15"/>
      <c r="C91" s="15"/>
      <c r="D91" s="15"/>
      <c r="E91" s="15"/>
      <c r="F91" s="15"/>
      <c r="G91" s="15"/>
    </row>
    <row r="92" spans="1:7" ht="15" customHeight="1" x14ac:dyDescent="0.15"/>
    <row r="93" spans="1:7" ht="50.1" customHeight="1" x14ac:dyDescent="0.15">
      <c r="A93" s="6" t="s">
        <v>361</v>
      </c>
      <c r="B93" s="21" t="s">
        <v>45</v>
      </c>
      <c r="C93" s="21"/>
      <c r="D93" s="21"/>
      <c r="E93" s="6" t="s">
        <v>517</v>
      </c>
      <c r="F93" s="6" t="s">
        <v>518</v>
      </c>
      <c r="G93" s="6" t="s">
        <v>519</v>
      </c>
    </row>
    <row r="94" spans="1:7" ht="20.100000000000001" customHeight="1" x14ac:dyDescent="0.15">
      <c r="A94" s="6" t="s">
        <v>57</v>
      </c>
      <c r="B94" s="21" t="s">
        <v>57</v>
      </c>
      <c r="C94" s="21"/>
      <c r="D94" s="21"/>
      <c r="E94" s="6" t="s">
        <v>57</v>
      </c>
      <c r="F94" s="6" t="s">
        <v>57</v>
      </c>
      <c r="G94" s="6" t="s">
        <v>57</v>
      </c>
    </row>
  </sheetData>
  <sheetProtection password="8F16" sheet="1" objects="1" scenarios="1"/>
  <mergeCells count="81">
    <mergeCell ref="B94:D94"/>
    <mergeCell ref="B87:D87"/>
    <mergeCell ref="A89:B89"/>
    <mergeCell ref="C89:G89"/>
    <mergeCell ref="A91:G91"/>
    <mergeCell ref="B93:D93"/>
    <mergeCell ref="A80:F80"/>
    <mergeCell ref="A82:B82"/>
    <mergeCell ref="C82:G82"/>
    <mergeCell ref="A84:G84"/>
    <mergeCell ref="B86:D86"/>
    <mergeCell ref="A74:G74"/>
    <mergeCell ref="B76:D76"/>
    <mergeCell ref="B77:D77"/>
    <mergeCell ref="B78:D78"/>
    <mergeCell ref="B79:D79"/>
    <mergeCell ref="A70:B70"/>
    <mergeCell ref="C70:G70"/>
    <mergeCell ref="A71:B71"/>
    <mergeCell ref="C71:G71"/>
    <mergeCell ref="A72:B72"/>
    <mergeCell ref="C72:G72"/>
    <mergeCell ref="A62:B62"/>
    <mergeCell ref="C62:J62"/>
    <mergeCell ref="A63:J63"/>
    <mergeCell ref="A65:A67"/>
    <mergeCell ref="B65:B67"/>
    <mergeCell ref="C65:C67"/>
    <mergeCell ref="D65:G65"/>
    <mergeCell ref="H65:H67"/>
    <mergeCell ref="I65:I67"/>
    <mergeCell ref="J65:J67"/>
    <mergeCell ref="D66:D67"/>
    <mergeCell ref="E66:G66"/>
    <mergeCell ref="A52:B52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17:B17"/>
    <mergeCell ref="C17:J17"/>
    <mergeCell ref="A18:J18"/>
    <mergeCell ref="A20:A22"/>
    <mergeCell ref="B20:B22"/>
    <mergeCell ref="C20:C22"/>
    <mergeCell ref="D20:G20"/>
    <mergeCell ref="H20:H22"/>
    <mergeCell ref="I20:I22"/>
    <mergeCell ref="J20:J22"/>
    <mergeCell ref="D21:D22"/>
    <mergeCell ref="E21:G21"/>
    <mergeCell ref="A13:B13"/>
    <mergeCell ref="A15:B15"/>
    <mergeCell ref="C15:J15"/>
    <mergeCell ref="A16:B16"/>
    <mergeCell ref="C16:J16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7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3" t="s">
        <v>453</v>
      </c>
      <c r="B2" s="23"/>
      <c r="C2" s="24" t="s">
        <v>424</v>
      </c>
      <c r="D2" s="24"/>
      <c r="E2" s="24"/>
      <c r="F2" s="24"/>
      <c r="G2" s="24"/>
    </row>
    <row r="3" spans="1:7" ht="15" customHeight="1" x14ac:dyDescent="0.15"/>
    <row r="4" spans="1:7" ht="24.95" customHeight="1" x14ac:dyDescent="0.15">
      <c r="A4" s="15" t="s">
        <v>521</v>
      </c>
      <c r="B4" s="15"/>
      <c r="C4" s="15"/>
      <c r="D4" s="15"/>
      <c r="E4" s="15"/>
      <c r="F4" s="15"/>
      <c r="G4" s="15"/>
    </row>
    <row r="5" spans="1:7" ht="15" customHeight="1" x14ac:dyDescent="0.15"/>
    <row r="6" spans="1:7" ht="50.1" customHeight="1" x14ac:dyDescent="0.15">
      <c r="A6" s="6" t="s">
        <v>361</v>
      </c>
      <c r="B6" s="21" t="s">
        <v>522</v>
      </c>
      <c r="C6" s="21"/>
      <c r="D6" s="6" t="s">
        <v>523</v>
      </c>
      <c r="E6" s="6" t="s">
        <v>524</v>
      </c>
      <c r="F6" s="6" t="s">
        <v>525</v>
      </c>
      <c r="G6" s="6" t="s">
        <v>526</v>
      </c>
    </row>
    <row r="7" spans="1:7" ht="20.100000000000001" customHeight="1" x14ac:dyDescent="0.15">
      <c r="A7" s="6" t="s">
        <v>57</v>
      </c>
      <c r="B7" s="21" t="s">
        <v>57</v>
      </c>
      <c r="C7" s="21"/>
      <c r="D7" s="6" t="s">
        <v>57</v>
      </c>
      <c r="E7" s="6" t="s">
        <v>57</v>
      </c>
      <c r="F7" s="6" t="s">
        <v>57</v>
      </c>
      <c r="G7" s="6" t="s">
        <v>57</v>
      </c>
    </row>
    <row r="8" spans="1:7" ht="20.100000000000001" customHeight="1" x14ac:dyDescent="0.15"/>
    <row r="9" spans="1:7" ht="24.95" customHeight="1" x14ac:dyDescent="0.15">
      <c r="A9" s="23" t="s">
        <v>453</v>
      </c>
      <c r="B9" s="23"/>
      <c r="C9" s="24" t="s">
        <v>426</v>
      </c>
      <c r="D9" s="24"/>
      <c r="E9" s="24"/>
      <c r="F9" s="24"/>
      <c r="G9" s="24"/>
    </row>
    <row r="10" spans="1:7" ht="15" customHeight="1" x14ac:dyDescent="0.15"/>
    <row r="11" spans="1:7" ht="24.95" customHeight="1" x14ac:dyDescent="0.15">
      <c r="A11" s="15" t="s">
        <v>521</v>
      </c>
      <c r="B11" s="15"/>
      <c r="C11" s="15"/>
      <c r="D11" s="15"/>
      <c r="E11" s="15"/>
      <c r="F11" s="15"/>
      <c r="G11" s="15"/>
    </row>
    <row r="12" spans="1:7" ht="15" customHeight="1" x14ac:dyDescent="0.15"/>
    <row r="13" spans="1:7" ht="50.1" customHeight="1" x14ac:dyDescent="0.15">
      <c r="A13" s="6" t="s">
        <v>361</v>
      </c>
      <c r="B13" s="21" t="s">
        <v>522</v>
      </c>
      <c r="C13" s="21"/>
      <c r="D13" s="6" t="s">
        <v>523</v>
      </c>
      <c r="E13" s="6" t="s">
        <v>524</v>
      </c>
      <c r="F13" s="6" t="s">
        <v>525</v>
      </c>
      <c r="G13" s="6" t="s">
        <v>526</v>
      </c>
    </row>
    <row r="14" spans="1:7" ht="20.100000000000001" customHeight="1" x14ac:dyDescent="0.15">
      <c r="A14" s="6" t="s">
        <v>57</v>
      </c>
      <c r="B14" s="21" t="s">
        <v>57</v>
      </c>
      <c r="C14" s="21"/>
      <c r="D14" s="6" t="s">
        <v>57</v>
      </c>
      <c r="E14" s="6" t="s">
        <v>57</v>
      </c>
      <c r="F14" s="6" t="s">
        <v>57</v>
      </c>
      <c r="G14" s="6" t="s">
        <v>57</v>
      </c>
    </row>
    <row r="15" spans="1:7" ht="20.100000000000001" customHeight="1" x14ac:dyDescent="0.15"/>
    <row r="16" spans="1:7" ht="24.95" customHeight="1" x14ac:dyDescent="0.15">
      <c r="A16" s="23" t="s">
        <v>453</v>
      </c>
      <c r="B16" s="23"/>
      <c r="C16" s="24" t="s">
        <v>429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521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361</v>
      </c>
      <c r="B20" s="21" t="s">
        <v>522</v>
      </c>
      <c r="C20" s="21"/>
      <c r="D20" s="6" t="s">
        <v>523</v>
      </c>
      <c r="E20" s="6" t="s">
        <v>524</v>
      </c>
      <c r="F20" s="6" t="s">
        <v>525</v>
      </c>
      <c r="G20" s="6" t="s">
        <v>526</v>
      </c>
    </row>
    <row r="21" spans="1:7" ht="20.100000000000001" customHeight="1" x14ac:dyDescent="0.15">
      <c r="A21" s="6" t="s">
        <v>57</v>
      </c>
      <c r="B21" s="21" t="s">
        <v>57</v>
      </c>
      <c r="C21" s="21"/>
      <c r="D21" s="6" t="s">
        <v>57</v>
      </c>
      <c r="E21" s="6" t="s">
        <v>57</v>
      </c>
      <c r="F21" s="6" t="s">
        <v>57</v>
      </c>
      <c r="G21" s="6" t="s">
        <v>57</v>
      </c>
    </row>
    <row r="22" spans="1:7" ht="20.100000000000001" customHeight="1" x14ac:dyDescent="0.15"/>
    <row r="23" spans="1:7" ht="24.95" customHeight="1" x14ac:dyDescent="0.15">
      <c r="A23" s="23" t="s">
        <v>453</v>
      </c>
      <c r="B23" s="23"/>
      <c r="C23" s="24" t="s">
        <v>424</v>
      </c>
      <c r="D23" s="24"/>
      <c r="E23" s="24"/>
      <c r="F23" s="24"/>
      <c r="G23" s="24"/>
    </row>
    <row r="24" spans="1:7" ht="15" customHeight="1" x14ac:dyDescent="0.15"/>
    <row r="25" spans="1:7" ht="24.95" customHeight="1" x14ac:dyDescent="0.15">
      <c r="A25" s="15" t="s">
        <v>527</v>
      </c>
      <c r="B25" s="15"/>
      <c r="C25" s="15"/>
      <c r="D25" s="15"/>
      <c r="E25" s="15"/>
      <c r="F25" s="15"/>
      <c r="G25" s="15"/>
    </row>
    <row r="26" spans="1:7" ht="15" customHeight="1" x14ac:dyDescent="0.15"/>
    <row r="27" spans="1:7" ht="50.1" customHeight="1" x14ac:dyDescent="0.15">
      <c r="A27" s="6" t="s">
        <v>361</v>
      </c>
      <c r="B27" s="21" t="s">
        <v>522</v>
      </c>
      <c r="C27" s="21"/>
      <c r="D27" s="6" t="s">
        <v>528</v>
      </c>
      <c r="E27" s="6" t="s">
        <v>529</v>
      </c>
      <c r="F27" s="6" t="s">
        <v>530</v>
      </c>
      <c r="G27" s="6" t="s">
        <v>526</v>
      </c>
    </row>
    <row r="28" spans="1:7" ht="20.100000000000001" customHeight="1" x14ac:dyDescent="0.15">
      <c r="A28" s="6" t="s">
        <v>57</v>
      </c>
      <c r="B28" s="21" t="s">
        <v>57</v>
      </c>
      <c r="C28" s="21"/>
      <c r="D28" s="6" t="s">
        <v>57</v>
      </c>
      <c r="E28" s="6" t="s">
        <v>57</v>
      </c>
      <c r="F28" s="6" t="s">
        <v>57</v>
      </c>
      <c r="G28" s="6" t="s">
        <v>57</v>
      </c>
    </row>
    <row r="29" spans="1:7" ht="20.100000000000001" customHeight="1" x14ac:dyDescent="0.15"/>
    <row r="30" spans="1:7" ht="24.95" customHeight="1" x14ac:dyDescent="0.15">
      <c r="A30" s="23" t="s">
        <v>453</v>
      </c>
      <c r="B30" s="23"/>
      <c r="C30" s="24" t="s">
        <v>426</v>
      </c>
      <c r="D30" s="24"/>
      <c r="E30" s="24"/>
      <c r="F30" s="24"/>
      <c r="G30" s="24"/>
    </row>
    <row r="31" spans="1:7" ht="15" customHeight="1" x14ac:dyDescent="0.15"/>
    <row r="32" spans="1:7" ht="24.95" customHeight="1" x14ac:dyDescent="0.15">
      <c r="A32" s="15" t="s">
        <v>527</v>
      </c>
      <c r="B32" s="15"/>
      <c r="C32" s="15"/>
      <c r="D32" s="15"/>
      <c r="E32" s="15"/>
      <c r="F32" s="15"/>
      <c r="G32" s="15"/>
    </row>
    <row r="33" spans="1:7" ht="15" customHeight="1" x14ac:dyDescent="0.15"/>
    <row r="34" spans="1:7" ht="50.1" customHeight="1" x14ac:dyDescent="0.15">
      <c r="A34" s="6" t="s">
        <v>361</v>
      </c>
      <c r="B34" s="21" t="s">
        <v>522</v>
      </c>
      <c r="C34" s="21"/>
      <c r="D34" s="6" t="s">
        <v>528</v>
      </c>
      <c r="E34" s="6" t="s">
        <v>529</v>
      </c>
      <c r="F34" s="6" t="s">
        <v>530</v>
      </c>
      <c r="G34" s="6" t="s">
        <v>526</v>
      </c>
    </row>
    <row r="35" spans="1:7" ht="20.100000000000001" customHeight="1" x14ac:dyDescent="0.15">
      <c r="A35" s="6" t="s">
        <v>57</v>
      </c>
      <c r="B35" s="21" t="s">
        <v>57</v>
      </c>
      <c r="C35" s="21"/>
      <c r="D35" s="6" t="s">
        <v>57</v>
      </c>
      <c r="E35" s="6" t="s">
        <v>57</v>
      </c>
      <c r="F35" s="6" t="s">
        <v>57</v>
      </c>
      <c r="G35" s="6" t="s">
        <v>57</v>
      </c>
    </row>
    <row r="36" spans="1:7" ht="20.100000000000001" customHeight="1" x14ac:dyDescent="0.15"/>
    <row r="37" spans="1:7" ht="24.95" customHeight="1" x14ac:dyDescent="0.15">
      <c r="A37" s="23" t="s">
        <v>453</v>
      </c>
      <c r="B37" s="23"/>
      <c r="C37" s="24" t="s">
        <v>429</v>
      </c>
      <c r="D37" s="24"/>
      <c r="E37" s="24"/>
      <c r="F37" s="24"/>
      <c r="G37" s="24"/>
    </row>
    <row r="38" spans="1:7" ht="15" customHeight="1" x14ac:dyDescent="0.15"/>
    <row r="39" spans="1:7" ht="24.95" customHeight="1" x14ac:dyDescent="0.15">
      <c r="A39" s="15" t="s">
        <v>527</v>
      </c>
      <c r="B39" s="15"/>
      <c r="C39" s="15"/>
      <c r="D39" s="15"/>
      <c r="E39" s="15"/>
      <c r="F39" s="15"/>
      <c r="G39" s="15"/>
    </row>
    <row r="40" spans="1:7" ht="15" customHeight="1" x14ac:dyDescent="0.15"/>
    <row r="41" spans="1:7" ht="50.1" customHeight="1" x14ac:dyDescent="0.15">
      <c r="A41" s="6" t="s">
        <v>361</v>
      </c>
      <c r="B41" s="21" t="s">
        <v>522</v>
      </c>
      <c r="C41" s="21"/>
      <c r="D41" s="6" t="s">
        <v>528</v>
      </c>
      <c r="E41" s="6" t="s">
        <v>529</v>
      </c>
      <c r="F41" s="6" t="s">
        <v>530</v>
      </c>
      <c r="G41" s="6" t="s">
        <v>526</v>
      </c>
    </row>
    <row r="42" spans="1:7" ht="20.100000000000001" customHeight="1" x14ac:dyDescent="0.15">
      <c r="A42" s="6" t="s">
        <v>57</v>
      </c>
      <c r="B42" s="21" t="s">
        <v>57</v>
      </c>
      <c r="C42" s="21"/>
      <c r="D42" s="6" t="s">
        <v>57</v>
      </c>
      <c r="E42" s="6" t="s">
        <v>57</v>
      </c>
      <c r="F42" s="6" t="s">
        <v>57</v>
      </c>
      <c r="G42" s="6" t="s">
        <v>57</v>
      </c>
    </row>
    <row r="43" spans="1:7" ht="24.95" customHeight="1" x14ac:dyDescent="0.15"/>
    <row r="44" spans="1:7" ht="20.100000000000001" customHeight="1" x14ac:dyDescent="0.15">
      <c r="A44" s="23" t="s">
        <v>450</v>
      </c>
      <c r="B44" s="23"/>
      <c r="C44" s="24" t="s">
        <v>220</v>
      </c>
      <c r="D44" s="24"/>
      <c r="E44" s="24"/>
      <c r="F44" s="24"/>
      <c r="G44" s="24"/>
    </row>
    <row r="45" spans="1:7" ht="20.100000000000001" customHeight="1" x14ac:dyDescent="0.15">
      <c r="A45" s="23" t="s">
        <v>451</v>
      </c>
      <c r="B45" s="23"/>
      <c r="C45" s="24" t="s">
        <v>452</v>
      </c>
      <c r="D45" s="24"/>
      <c r="E45" s="24"/>
      <c r="F45" s="24"/>
      <c r="G45" s="24"/>
    </row>
    <row r="46" spans="1:7" ht="24.95" customHeight="1" x14ac:dyDescent="0.15">
      <c r="A46" s="23" t="s">
        <v>453</v>
      </c>
      <c r="B46" s="23"/>
      <c r="C46" s="24" t="s">
        <v>424</v>
      </c>
      <c r="D46" s="24"/>
      <c r="E46" s="24"/>
      <c r="F46" s="24"/>
      <c r="G46" s="24"/>
    </row>
    <row r="47" spans="1:7" ht="15" customHeight="1" x14ac:dyDescent="0.15"/>
    <row r="48" spans="1:7" ht="50.1" customHeight="1" x14ac:dyDescent="0.15">
      <c r="A48" s="15" t="s">
        <v>531</v>
      </c>
      <c r="B48" s="15"/>
      <c r="C48" s="15"/>
      <c r="D48" s="15"/>
      <c r="E48" s="15"/>
      <c r="F48" s="15"/>
      <c r="G48" s="15"/>
    </row>
    <row r="49" spans="1:7" ht="15" customHeight="1" x14ac:dyDescent="0.15"/>
    <row r="50" spans="1:7" ht="50.1" customHeight="1" x14ac:dyDescent="0.15">
      <c r="A50" s="6" t="s">
        <v>361</v>
      </c>
      <c r="B50" s="21" t="s">
        <v>532</v>
      </c>
      <c r="C50" s="21"/>
      <c r="D50" s="21"/>
      <c r="E50" s="21"/>
      <c r="F50" s="6" t="s">
        <v>533</v>
      </c>
      <c r="G50" s="6" t="s">
        <v>534</v>
      </c>
    </row>
    <row r="51" spans="1:7" ht="15" customHeight="1" x14ac:dyDescent="0.15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.100000000000001" customHeight="1" x14ac:dyDescent="0.15">
      <c r="A52" s="6" t="s">
        <v>366</v>
      </c>
      <c r="B52" s="26" t="s">
        <v>535</v>
      </c>
      <c r="C52" s="26"/>
      <c r="D52" s="26"/>
      <c r="E52" s="26"/>
      <c r="F52" s="9">
        <v>230749.48</v>
      </c>
      <c r="G52" s="9">
        <v>230749.48</v>
      </c>
    </row>
    <row r="53" spans="1:7" ht="20.100000000000001" customHeight="1" x14ac:dyDescent="0.15">
      <c r="A53" s="6" t="s">
        <v>60</v>
      </c>
      <c r="B53" s="26" t="s">
        <v>536</v>
      </c>
      <c r="C53" s="26"/>
      <c r="D53" s="26"/>
      <c r="E53" s="26"/>
      <c r="F53" s="9">
        <v>53494.36</v>
      </c>
      <c r="G53" s="9">
        <v>53494.36</v>
      </c>
    </row>
    <row r="54" spans="1:7" ht="39.950000000000003" customHeight="1" x14ac:dyDescent="0.15">
      <c r="A54" s="6" t="s">
        <v>466</v>
      </c>
      <c r="B54" s="26" t="s">
        <v>537</v>
      </c>
      <c r="C54" s="26"/>
      <c r="D54" s="26"/>
      <c r="E54" s="26"/>
      <c r="F54" s="9">
        <v>30428.85</v>
      </c>
      <c r="G54" s="9">
        <v>30428.85</v>
      </c>
    </row>
    <row r="55" spans="1:7" ht="24.95" customHeight="1" x14ac:dyDescent="0.15">
      <c r="A55" s="25" t="s">
        <v>474</v>
      </c>
      <c r="B55" s="25"/>
      <c r="C55" s="25"/>
      <c r="D55" s="25"/>
      <c r="E55" s="25"/>
      <c r="F55" s="25"/>
      <c r="G55" s="11">
        <f>SUBTOTAL(9,G52:G54)</f>
        <v>314672.69</v>
      </c>
    </row>
    <row r="56" spans="1:7" ht="24.95" customHeight="1" x14ac:dyDescent="0.15"/>
    <row r="57" spans="1:7" ht="20.100000000000001" customHeight="1" x14ac:dyDescent="0.15">
      <c r="A57" s="23" t="s">
        <v>450</v>
      </c>
      <c r="B57" s="23"/>
      <c r="C57" s="24" t="s">
        <v>220</v>
      </c>
      <c r="D57" s="24"/>
      <c r="E57" s="24"/>
      <c r="F57" s="24"/>
      <c r="G57" s="24"/>
    </row>
    <row r="58" spans="1:7" ht="20.100000000000001" customHeight="1" x14ac:dyDescent="0.15">
      <c r="A58" s="23" t="s">
        <v>451</v>
      </c>
      <c r="B58" s="23"/>
      <c r="C58" s="24" t="s">
        <v>475</v>
      </c>
      <c r="D58" s="24"/>
      <c r="E58" s="24"/>
      <c r="F58" s="24"/>
      <c r="G58" s="24"/>
    </row>
    <row r="59" spans="1:7" ht="24.95" customHeight="1" x14ac:dyDescent="0.15">
      <c r="A59" s="23" t="s">
        <v>453</v>
      </c>
      <c r="B59" s="23"/>
      <c r="C59" s="24" t="s">
        <v>424</v>
      </c>
      <c r="D59" s="24"/>
      <c r="E59" s="24"/>
      <c r="F59" s="24"/>
      <c r="G59" s="24"/>
    </row>
    <row r="60" spans="1:7" ht="15" customHeight="1" x14ac:dyDescent="0.15"/>
    <row r="61" spans="1:7" ht="50.1" customHeight="1" x14ac:dyDescent="0.15">
      <c r="A61" s="15" t="s">
        <v>531</v>
      </c>
      <c r="B61" s="15"/>
      <c r="C61" s="15"/>
      <c r="D61" s="15"/>
      <c r="E61" s="15"/>
      <c r="F61" s="15"/>
      <c r="G61" s="15"/>
    </row>
    <row r="62" spans="1:7" ht="15" customHeight="1" x14ac:dyDescent="0.15"/>
    <row r="63" spans="1:7" ht="50.1" customHeight="1" x14ac:dyDescent="0.15">
      <c r="A63" s="6" t="s">
        <v>361</v>
      </c>
      <c r="B63" s="21" t="s">
        <v>532</v>
      </c>
      <c r="C63" s="21"/>
      <c r="D63" s="21"/>
      <c r="E63" s="21"/>
      <c r="F63" s="6" t="s">
        <v>533</v>
      </c>
      <c r="G63" s="6" t="s">
        <v>534</v>
      </c>
    </row>
    <row r="64" spans="1:7" ht="15" customHeight="1" x14ac:dyDescent="0.15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.100000000000001" customHeight="1" x14ac:dyDescent="0.15">
      <c r="A65" s="6" t="s">
        <v>366</v>
      </c>
      <c r="B65" s="26" t="s">
        <v>535</v>
      </c>
      <c r="C65" s="26"/>
      <c r="D65" s="26"/>
      <c r="E65" s="26"/>
      <c r="F65" s="9">
        <v>2727972.87</v>
      </c>
      <c r="G65" s="9">
        <v>2727972.87</v>
      </c>
    </row>
    <row r="66" spans="1:7" ht="20.100000000000001" customHeight="1" x14ac:dyDescent="0.15">
      <c r="A66" s="6" t="s">
        <v>366</v>
      </c>
      <c r="B66" s="26" t="s">
        <v>535</v>
      </c>
      <c r="C66" s="26"/>
      <c r="D66" s="26"/>
      <c r="E66" s="26"/>
      <c r="F66" s="9">
        <v>886846.94</v>
      </c>
      <c r="G66" s="9">
        <v>886846.94</v>
      </c>
    </row>
    <row r="67" spans="1:7" ht="20.100000000000001" customHeight="1" x14ac:dyDescent="0.15">
      <c r="A67" s="6" t="s">
        <v>366</v>
      </c>
      <c r="B67" s="26" t="s">
        <v>535</v>
      </c>
      <c r="C67" s="26"/>
      <c r="D67" s="26"/>
      <c r="E67" s="26"/>
      <c r="F67" s="9">
        <v>556571.47</v>
      </c>
      <c r="G67" s="9">
        <v>556571.47</v>
      </c>
    </row>
    <row r="68" spans="1:7" ht="20.100000000000001" customHeight="1" x14ac:dyDescent="0.15">
      <c r="A68" s="6" t="s">
        <v>60</v>
      </c>
      <c r="B68" s="26" t="s">
        <v>536</v>
      </c>
      <c r="C68" s="26"/>
      <c r="D68" s="26"/>
      <c r="E68" s="26"/>
      <c r="F68" s="9">
        <v>632422.46</v>
      </c>
      <c r="G68" s="9">
        <v>632422.46</v>
      </c>
    </row>
    <row r="69" spans="1:7" ht="20.100000000000001" customHeight="1" x14ac:dyDescent="0.15">
      <c r="A69" s="6" t="s">
        <v>60</v>
      </c>
      <c r="B69" s="26" t="s">
        <v>536</v>
      </c>
      <c r="C69" s="26"/>
      <c r="D69" s="26"/>
      <c r="E69" s="26"/>
      <c r="F69" s="9">
        <v>205596.59</v>
      </c>
      <c r="G69" s="9">
        <v>205596.59</v>
      </c>
    </row>
    <row r="70" spans="1:7" ht="20.100000000000001" customHeight="1" x14ac:dyDescent="0.15">
      <c r="A70" s="6" t="s">
        <v>60</v>
      </c>
      <c r="B70" s="26" t="s">
        <v>536</v>
      </c>
      <c r="C70" s="26"/>
      <c r="D70" s="26"/>
      <c r="E70" s="26"/>
      <c r="F70" s="9">
        <v>129029.25</v>
      </c>
      <c r="G70" s="9">
        <v>129029.25</v>
      </c>
    </row>
    <row r="71" spans="1:7" ht="39.950000000000003" customHeight="1" x14ac:dyDescent="0.15">
      <c r="A71" s="6" t="s">
        <v>466</v>
      </c>
      <c r="B71" s="26" t="s">
        <v>537</v>
      </c>
      <c r="C71" s="26"/>
      <c r="D71" s="26"/>
      <c r="E71" s="26"/>
      <c r="F71" s="9">
        <v>359736.77</v>
      </c>
      <c r="G71" s="9">
        <v>359736.77</v>
      </c>
    </row>
    <row r="72" spans="1:7" ht="39.950000000000003" customHeight="1" x14ac:dyDescent="0.15">
      <c r="A72" s="6" t="s">
        <v>466</v>
      </c>
      <c r="B72" s="26" t="s">
        <v>537</v>
      </c>
      <c r="C72" s="26"/>
      <c r="D72" s="26"/>
      <c r="E72" s="26"/>
      <c r="F72" s="9">
        <v>116948.18</v>
      </c>
      <c r="G72" s="9">
        <v>116948.18</v>
      </c>
    </row>
    <row r="73" spans="1:7" ht="39.950000000000003" customHeight="1" x14ac:dyDescent="0.15">
      <c r="A73" s="6" t="s">
        <v>466</v>
      </c>
      <c r="B73" s="26" t="s">
        <v>537</v>
      </c>
      <c r="C73" s="26"/>
      <c r="D73" s="26"/>
      <c r="E73" s="26"/>
      <c r="F73" s="9">
        <v>73394.880000000005</v>
      </c>
      <c r="G73" s="9">
        <v>73394.880000000005</v>
      </c>
    </row>
    <row r="74" spans="1:7" ht="24.95" customHeight="1" x14ac:dyDescent="0.15">
      <c r="A74" s="25" t="s">
        <v>474</v>
      </c>
      <c r="B74" s="25"/>
      <c r="C74" s="25"/>
      <c r="D74" s="25"/>
      <c r="E74" s="25"/>
      <c r="F74" s="25"/>
      <c r="G74" s="11">
        <f>SUBTOTAL(9,G65:G73)</f>
        <v>5688519.4099999992</v>
      </c>
    </row>
    <row r="75" spans="1:7" ht="20.100000000000001" customHeight="1" x14ac:dyDescent="0.15"/>
    <row r="76" spans="1:7" ht="24.95" customHeight="1" x14ac:dyDescent="0.15">
      <c r="A76" s="23" t="s">
        <v>453</v>
      </c>
      <c r="B76" s="23"/>
      <c r="C76" s="24" t="s">
        <v>426</v>
      </c>
      <c r="D76" s="24"/>
      <c r="E76" s="24"/>
      <c r="F76" s="24"/>
      <c r="G76" s="24"/>
    </row>
    <row r="77" spans="1:7" ht="15" customHeight="1" x14ac:dyDescent="0.15"/>
    <row r="78" spans="1:7" ht="50.1" customHeight="1" x14ac:dyDescent="0.15">
      <c r="A78" s="15" t="s">
        <v>531</v>
      </c>
      <c r="B78" s="15"/>
      <c r="C78" s="15"/>
      <c r="D78" s="15"/>
      <c r="E78" s="15"/>
      <c r="F78" s="15"/>
      <c r="G78" s="15"/>
    </row>
    <row r="79" spans="1:7" ht="15" customHeight="1" x14ac:dyDescent="0.15"/>
    <row r="80" spans="1:7" ht="50.1" customHeight="1" x14ac:dyDescent="0.15">
      <c r="A80" s="6" t="s">
        <v>361</v>
      </c>
      <c r="B80" s="21" t="s">
        <v>532</v>
      </c>
      <c r="C80" s="21"/>
      <c r="D80" s="21"/>
      <c r="E80" s="21"/>
      <c r="F80" s="6" t="s">
        <v>533</v>
      </c>
      <c r="G80" s="6" t="s">
        <v>534</v>
      </c>
    </row>
    <row r="81" spans="1:7" ht="20.100000000000001" customHeight="1" x14ac:dyDescent="0.15">
      <c r="A81" s="6" t="s">
        <v>57</v>
      </c>
      <c r="B81" s="21" t="s">
        <v>57</v>
      </c>
      <c r="C81" s="21"/>
      <c r="D81" s="21"/>
      <c r="E81" s="21"/>
      <c r="F81" s="6" t="s">
        <v>57</v>
      </c>
      <c r="G81" s="6" t="s">
        <v>57</v>
      </c>
    </row>
    <row r="82" spans="1:7" ht="20.100000000000001" customHeight="1" x14ac:dyDescent="0.15"/>
    <row r="83" spans="1:7" ht="24.95" customHeight="1" x14ac:dyDescent="0.15">
      <c r="A83" s="23" t="s">
        <v>453</v>
      </c>
      <c r="B83" s="23"/>
      <c r="C83" s="24" t="s">
        <v>429</v>
      </c>
      <c r="D83" s="24"/>
      <c r="E83" s="24"/>
      <c r="F83" s="24"/>
      <c r="G83" s="24"/>
    </row>
    <row r="84" spans="1:7" ht="15" customHeight="1" x14ac:dyDescent="0.15"/>
    <row r="85" spans="1:7" ht="50.1" customHeight="1" x14ac:dyDescent="0.15">
      <c r="A85" s="15" t="s">
        <v>531</v>
      </c>
      <c r="B85" s="15"/>
      <c r="C85" s="15"/>
      <c r="D85" s="15"/>
      <c r="E85" s="15"/>
      <c r="F85" s="15"/>
      <c r="G85" s="15"/>
    </row>
    <row r="86" spans="1:7" ht="15" customHeight="1" x14ac:dyDescent="0.15"/>
    <row r="87" spans="1:7" ht="50.1" customHeight="1" x14ac:dyDescent="0.15">
      <c r="A87" s="6" t="s">
        <v>361</v>
      </c>
      <c r="B87" s="21" t="s">
        <v>532</v>
      </c>
      <c r="C87" s="21"/>
      <c r="D87" s="21"/>
      <c r="E87" s="21"/>
      <c r="F87" s="6" t="s">
        <v>533</v>
      </c>
      <c r="G87" s="6" t="s">
        <v>534</v>
      </c>
    </row>
    <row r="88" spans="1:7" ht="20.100000000000001" customHeight="1" x14ac:dyDescent="0.15">
      <c r="A88" s="6" t="s">
        <v>57</v>
      </c>
      <c r="B88" s="21" t="s">
        <v>57</v>
      </c>
      <c r="C88" s="21"/>
      <c r="D88" s="21"/>
      <c r="E88" s="21"/>
      <c r="F88" s="6" t="s">
        <v>57</v>
      </c>
      <c r="G88" s="6" t="s">
        <v>57</v>
      </c>
    </row>
    <row r="89" spans="1:7" ht="20.100000000000001" customHeight="1" x14ac:dyDescent="0.15"/>
    <row r="90" spans="1:7" ht="24.95" customHeight="1" x14ac:dyDescent="0.15">
      <c r="A90" s="23" t="s">
        <v>453</v>
      </c>
      <c r="B90" s="23"/>
      <c r="C90" s="24" t="s">
        <v>424</v>
      </c>
      <c r="D90" s="24"/>
      <c r="E90" s="24"/>
      <c r="F90" s="24"/>
      <c r="G90" s="24"/>
    </row>
    <row r="91" spans="1:7" ht="15" customHeight="1" x14ac:dyDescent="0.15"/>
    <row r="92" spans="1:7" ht="50.1" customHeight="1" x14ac:dyDescent="0.15">
      <c r="A92" s="15" t="s">
        <v>538</v>
      </c>
      <c r="B92" s="15"/>
      <c r="C92" s="15"/>
      <c r="D92" s="15"/>
      <c r="E92" s="15"/>
      <c r="F92" s="15"/>
      <c r="G92" s="15"/>
    </row>
    <row r="93" spans="1:7" ht="15" customHeight="1" x14ac:dyDescent="0.15"/>
    <row r="94" spans="1:7" ht="50.1" customHeight="1" x14ac:dyDescent="0.15">
      <c r="A94" s="6" t="s">
        <v>361</v>
      </c>
      <c r="B94" s="21" t="s">
        <v>45</v>
      </c>
      <c r="C94" s="21"/>
      <c r="D94" s="21"/>
      <c r="E94" s="6" t="s">
        <v>517</v>
      </c>
      <c r="F94" s="6" t="s">
        <v>518</v>
      </c>
      <c r="G94" s="6" t="s">
        <v>519</v>
      </c>
    </row>
    <row r="95" spans="1:7" ht="20.100000000000001" customHeight="1" x14ac:dyDescent="0.15">
      <c r="A95" s="6" t="s">
        <v>57</v>
      </c>
      <c r="B95" s="21" t="s">
        <v>57</v>
      </c>
      <c r="C95" s="21"/>
      <c r="D95" s="21"/>
      <c r="E95" s="6" t="s">
        <v>57</v>
      </c>
      <c r="F95" s="6" t="s">
        <v>57</v>
      </c>
      <c r="G95" s="6" t="s">
        <v>57</v>
      </c>
    </row>
    <row r="96" spans="1:7" ht="20.100000000000001" customHeight="1" x14ac:dyDescent="0.15"/>
    <row r="97" spans="1:7" ht="24.95" customHeight="1" x14ac:dyDescent="0.15">
      <c r="A97" s="23" t="s">
        <v>453</v>
      </c>
      <c r="B97" s="23"/>
      <c r="C97" s="24" t="s">
        <v>426</v>
      </c>
      <c r="D97" s="24"/>
      <c r="E97" s="24"/>
      <c r="F97" s="24"/>
      <c r="G97" s="24"/>
    </row>
    <row r="98" spans="1:7" ht="15" customHeight="1" x14ac:dyDescent="0.15"/>
    <row r="99" spans="1:7" ht="50.1" customHeight="1" x14ac:dyDescent="0.15">
      <c r="A99" s="15" t="s">
        <v>538</v>
      </c>
      <c r="B99" s="15"/>
      <c r="C99" s="15"/>
      <c r="D99" s="15"/>
      <c r="E99" s="15"/>
      <c r="F99" s="15"/>
      <c r="G99" s="15"/>
    </row>
    <row r="100" spans="1:7" ht="15" customHeight="1" x14ac:dyDescent="0.15"/>
    <row r="101" spans="1:7" ht="50.1" customHeight="1" x14ac:dyDescent="0.15">
      <c r="A101" s="6" t="s">
        <v>361</v>
      </c>
      <c r="B101" s="21" t="s">
        <v>45</v>
      </c>
      <c r="C101" s="21"/>
      <c r="D101" s="21"/>
      <c r="E101" s="6" t="s">
        <v>517</v>
      </c>
      <c r="F101" s="6" t="s">
        <v>518</v>
      </c>
      <c r="G101" s="6" t="s">
        <v>519</v>
      </c>
    </row>
    <row r="102" spans="1:7" ht="20.100000000000001" customHeight="1" x14ac:dyDescent="0.15">
      <c r="A102" s="6" t="s">
        <v>57</v>
      </c>
      <c r="B102" s="21" t="s">
        <v>57</v>
      </c>
      <c r="C102" s="21"/>
      <c r="D102" s="21"/>
      <c r="E102" s="6" t="s">
        <v>57</v>
      </c>
      <c r="F102" s="6" t="s">
        <v>57</v>
      </c>
      <c r="G102" s="6" t="s">
        <v>57</v>
      </c>
    </row>
    <row r="103" spans="1:7" ht="20.100000000000001" customHeight="1" x14ac:dyDescent="0.15"/>
    <row r="104" spans="1:7" ht="24.95" customHeight="1" x14ac:dyDescent="0.15">
      <c r="A104" s="23" t="s">
        <v>453</v>
      </c>
      <c r="B104" s="23"/>
      <c r="C104" s="24" t="s">
        <v>429</v>
      </c>
      <c r="D104" s="24"/>
      <c r="E104" s="24"/>
      <c r="F104" s="24"/>
      <c r="G104" s="24"/>
    </row>
    <row r="105" spans="1:7" ht="15" customHeight="1" x14ac:dyDescent="0.15"/>
    <row r="106" spans="1:7" ht="50.1" customHeight="1" x14ac:dyDescent="0.15">
      <c r="A106" s="15" t="s">
        <v>538</v>
      </c>
      <c r="B106" s="15"/>
      <c r="C106" s="15"/>
      <c r="D106" s="15"/>
      <c r="E106" s="15"/>
      <c r="F106" s="15"/>
      <c r="G106" s="15"/>
    </row>
    <row r="107" spans="1:7" ht="15" customHeight="1" x14ac:dyDescent="0.15"/>
    <row r="108" spans="1:7" ht="50.1" customHeight="1" x14ac:dyDescent="0.15">
      <c r="A108" s="6" t="s">
        <v>361</v>
      </c>
      <c r="B108" s="21" t="s">
        <v>45</v>
      </c>
      <c r="C108" s="21"/>
      <c r="D108" s="21"/>
      <c r="E108" s="6" t="s">
        <v>517</v>
      </c>
      <c r="F108" s="6" t="s">
        <v>518</v>
      </c>
      <c r="G108" s="6" t="s">
        <v>519</v>
      </c>
    </row>
    <row r="109" spans="1:7" ht="20.100000000000001" customHeight="1" x14ac:dyDescent="0.15">
      <c r="A109" s="6" t="s">
        <v>57</v>
      </c>
      <c r="B109" s="21" t="s">
        <v>57</v>
      </c>
      <c r="C109" s="21"/>
      <c r="D109" s="21"/>
      <c r="E109" s="6" t="s">
        <v>57</v>
      </c>
      <c r="F109" s="6" t="s">
        <v>57</v>
      </c>
      <c r="G109" s="6" t="s">
        <v>57</v>
      </c>
    </row>
    <row r="110" spans="1:7" ht="20.100000000000001" customHeight="1" x14ac:dyDescent="0.15"/>
    <row r="111" spans="1:7" ht="24.95" customHeight="1" x14ac:dyDescent="0.15">
      <c r="A111" s="23" t="s">
        <v>453</v>
      </c>
      <c r="B111" s="23"/>
      <c r="C111" s="24" t="s">
        <v>424</v>
      </c>
      <c r="D111" s="24"/>
      <c r="E111" s="24"/>
      <c r="F111" s="24"/>
      <c r="G111" s="24"/>
    </row>
    <row r="112" spans="1:7" ht="15" customHeight="1" x14ac:dyDescent="0.15"/>
    <row r="113" spans="1:7" ht="24.95" customHeight="1" x14ac:dyDescent="0.15">
      <c r="A113" s="15" t="s">
        <v>539</v>
      </c>
      <c r="B113" s="15"/>
      <c r="C113" s="15"/>
      <c r="D113" s="15"/>
      <c r="E113" s="15"/>
      <c r="F113" s="15"/>
      <c r="G113" s="15"/>
    </row>
    <row r="114" spans="1:7" ht="15" customHeight="1" x14ac:dyDescent="0.15"/>
    <row r="115" spans="1:7" ht="60" customHeight="1" x14ac:dyDescent="0.15">
      <c r="A115" s="6" t="s">
        <v>361</v>
      </c>
      <c r="B115" s="21" t="s">
        <v>522</v>
      </c>
      <c r="C115" s="21"/>
      <c r="D115" s="21"/>
      <c r="E115" s="6" t="s">
        <v>540</v>
      </c>
      <c r="F115" s="6" t="s">
        <v>541</v>
      </c>
      <c r="G115" s="6" t="s">
        <v>542</v>
      </c>
    </row>
    <row r="116" spans="1:7" ht="20.100000000000001" customHeight="1" x14ac:dyDescent="0.15">
      <c r="A116" s="6" t="s">
        <v>57</v>
      </c>
      <c r="B116" s="21" t="s">
        <v>57</v>
      </c>
      <c r="C116" s="21"/>
      <c r="D116" s="21"/>
      <c r="E116" s="6" t="s">
        <v>57</v>
      </c>
      <c r="F116" s="6" t="s">
        <v>57</v>
      </c>
      <c r="G116" s="6" t="s">
        <v>57</v>
      </c>
    </row>
    <row r="117" spans="1:7" ht="20.100000000000001" customHeight="1" x14ac:dyDescent="0.15"/>
    <row r="118" spans="1:7" ht="24.95" customHeight="1" x14ac:dyDescent="0.15">
      <c r="A118" s="23" t="s">
        <v>453</v>
      </c>
      <c r="B118" s="23"/>
      <c r="C118" s="24" t="s">
        <v>426</v>
      </c>
      <c r="D118" s="24"/>
      <c r="E118" s="24"/>
      <c r="F118" s="24"/>
      <c r="G118" s="24"/>
    </row>
    <row r="119" spans="1:7" ht="15" customHeight="1" x14ac:dyDescent="0.15"/>
    <row r="120" spans="1:7" ht="24.95" customHeight="1" x14ac:dyDescent="0.15">
      <c r="A120" s="15" t="s">
        <v>539</v>
      </c>
      <c r="B120" s="15"/>
      <c r="C120" s="15"/>
      <c r="D120" s="15"/>
      <c r="E120" s="15"/>
      <c r="F120" s="15"/>
      <c r="G120" s="15"/>
    </row>
    <row r="121" spans="1:7" ht="15" customHeight="1" x14ac:dyDescent="0.15"/>
    <row r="122" spans="1:7" ht="60" customHeight="1" x14ac:dyDescent="0.15">
      <c r="A122" s="6" t="s">
        <v>361</v>
      </c>
      <c r="B122" s="21" t="s">
        <v>522</v>
      </c>
      <c r="C122" s="21"/>
      <c r="D122" s="21"/>
      <c r="E122" s="6" t="s">
        <v>540</v>
      </c>
      <c r="F122" s="6" t="s">
        <v>541</v>
      </c>
      <c r="G122" s="6" t="s">
        <v>542</v>
      </c>
    </row>
    <row r="123" spans="1:7" ht="20.100000000000001" customHeight="1" x14ac:dyDescent="0.15">
      <c r="A123" s="6" t="s">
        <v>57</v>
      </c>
      <c r="B123" s="21" t="s">
        <v>57</v>
      </c>
      <c r="C123" s="21"/>
      <c r="D123" s="21"/>
      <c r="E123" s="6" t="s">
        <v>57</v>
      </c>
      <c r="F123" s="6" t="s">
        <v>57</v>
      </c>
      <c r="G123" s="6" t="s">
        <v>57</v>
      </c>
    </row>
    <row r="124" spans="1:7" ht="20.100000000000001" customHeight="1" x14ac:dyDescent="0.15"/>
    <row r="125" spans="1:7" ht="24.95" customHeight="1" x14ac:dyDescent="0.15">
      <c r="A125" s="23" t="s">
        <v>453</v>
      </c>
      <c r="B125" s="23"/>
      <c r="C125" s="24" t="s">
        <v>429</v>
      </c>
      <c r="D125" s="24"/>
      <c r="E125" s="24"/>
      <c r="F125" s="24"/>
      <c r="G125" s="24"/>
    </row>
    <row r="126" spans="1:7" ht="15" customHeight="1" x14ac:dyDescent="0.15"/>
    <row r="127" spans="1:7" ht="24.95" customHeight="1" x14ac:dyDescent="0.15">
      <c r="A127" s="15" t="s">
        <v>539</v>
      </c>
      <c r="B127" s="15"/>
      <c r="C127" s="15"/>
      <c r="D127" s="15"/>
      <c r="E127" s="15"/>
      <c r="F127" s="15"/>
      <c r="G127" s="15"/>
    </row>
    <row r="128" spans="1:7" ht="15" customHeight="1" x14ac:dyDescent="0.15"/>
    <row r="129" spans="1:7" ht="60" customHeight="1" x14ac:dyDescent="0.15">
      <c r="A129" s="6" t="s">
        <v>361</v>
      </c>
      <c r="B129" s="21" t="s">
        <v>522</v>
      </c>
      <c r="C129" s="21"/>
      <c r="D129" s="21"/>
      <c r="E129" s="6" t="s">
        <v>540</v>
      </c>
      <c r="F129" s="6" t="s">
        <v>541</v>
      </c>
      <c r="G129" s="6" t="s">
        <v>542</v>
      </c>
    </row>
    <row r="130" spans="1:7" ht="20.100000000000001" customHeight="1" x14ac:dyDescent="0.15">
      <c r="A130" s="6" t="s">
        <v>57</v>
      </c>
      <c r="B130" s="21" t="s">
        <v>57</v>
      </c>
      <c r="C130" s="21"/>
      <c r="D130" s="21"/>
      <c r="E130" s="6" t="s">
        <v>57</v>
      </c>
      <c r="F130" s="6" t="s">
        <v>57</v>
      </c>
      <c r="G130" s="6" t="s">
        <v>57</v>
      </c>
    </row>
    <row r="131" spans="1:7" ht="20.100000000000001" customHeight="1" x14ac:dyDescent="0.15"/>
    <row r="132" spans="1:7" ht="24.95" customHeight="1" x14ac:dyDescent="0.15">
      <c r="A132" s="23" t="s">
        <v>453</v>
      </c>
      <c r="B132" s="23"/>
      <c r="C132" s="24" t="s">
        <v>424</v>
      </c>
      <c r="D132" s="24"/>
      <c r="E132" s="24"/>
      <c r="F132" s="24"/>
      <c r="G132" s="24"/>
    </row>
    <row r="133" spans="1:7" ht="15" customHeight="1" x14ac:dyDescent="0.15"/>
    <row r="134" spans="1:7" ht="24.95" customHeight="1" x14ac:dyDescent="0.15">
      <c r="A134" s="15" t="s">
        <v>543</v>
      </c>
      <c r="B134" s="15"/>
      <c r="C134" s="15"/>
      <c r="D134" s="15"/>
      <c r="E134" s="15"/>
      <c r="F134" s="15"/>
      <c r="G134" s="15"/>
    </row>
    <row r="135" spans="1:7" ht="15" customHeight="1" x14ac:dyDescent="0.15"/>
    <row r="136" spans="1:7" ht="50.1" customHeight="1" x14ac:dyDescent="0.15">
      <c r="A136" s="6" t="s">
        <v>361</v>
      </c>
      <c r="B136" s="21" t="s">
        <v>45</v>
      </c>
      <c r="C136" s="21"/>
      <c r="D136" s="21"/>
      <c r="E136" s="6" t="s">
        <v>517</v>
      </c>
      <c r="F136" s="6" t="s">
        <v>518</v>
      </c>
      <c r="G136" s="6" t="s">
        <v>519</v>
      </c>
    </row>
    <row r="137" spans="1:7" ht="20.100000000000001" customHeight="1" x14ac:dyDescent="0.15">
      <c r="A137" s="6" t="s">
        <v>57</v>
      </c>
      <c r="B137" s="21" t="s">
        <v>57</v>
      </c>
      <c r="C137" s="21"/>
      <c r="D137" s="21"/>
      <c r="E137" s="6" t="s">
        <v>57</v>
      </c>
      <c r="F137" s="6" t="s">
        <v>57</v>
      </c>
      <c r="G137" s="6" t="s">
        <v>57</v>
      </c>
    </row>
    <row r="138" spans="1:7" ht="20.100000000000001" customHeight="1" x14ac:dyDescent="0.15"/>
    <row r="139" spans="1:7" ht="24.95" customHeight="1" x14ac:dyDescent="0.15">
      <c r="A139" s="23" t="s">
        <v>453</v>
      </c>
      <c r="B139" s="23"/>
      <c r="C139" s="24" t="s">
        <v>426</v>
      </c>
      <c r="D139" s="24"/>
      <c r="E139" s="24"/>
      <c r="F139" s="24"/>
      <c r="G139" s="24"/>
    </row>
    <row r="140" spans="1:7" ht="15" customHeight="1" x14ac:dyDescent="0.15"/>
    <row r="141" spans="1:7" ht="24.95" customHeight="1" x14ac:dyDescent="0.15">
      <c r="A141" s="15" t="s">
        <v>543</v>
      </c>
      <c r="B141" s="15"/>
      <c r="C141" s="15"/>
      <c r="D141" s="15"/>
      <c r="E141" s="15"/>
      <c r="F141" s="15"/>
      <c r="G141" s="15"/>
    </row>
    <row r="142" spans="1:7" ht="15" customHeight="1" x14ac:dyDescent="0.15"/>
    <row r="143" spans="1:7" ht="50.1" customHeight="1" x14ac:dyDescent="0.15">
      <c r="A143" s="6" t="s">
        <v>361</v>
      </c>
      <c r="B143" s="21" t="s">
        <v>45</v>
      </c>
      <c r="C143" s="21"/>
      <c r="D143" s="21"/>
      <c r="E143" s="6" t="s">
        <v>517</v>
      </c>
      <c r="F143" s="6" t="s">
        <v>518</v>
      </c>
      <c r="G143" s="6" t="s">
        <v>519</v>
      </c>
    </row>
    <row r="144" spans="1:7" ht="20.100000000000001" customHeight="1" x14ac:dyDescent="0.15">
      <c r="A144" s="6" t="s">
        <v>57</v>
      </c>
      <c r="B144" s="21" t="s">
        <v>57</v>
      </c>
      <c r="C144" s="21"/>
      <c r="D144" s="21"/>
      <c r="E144" s="6" t="s">
        <v>57</v>
      </c>
      <c r="F144" s="6" t="s">
        <v>57</v>
      </c>
      <c r="G144" s="6" t="s">
        <v>57</v>
      </c>
    </row>
    <row r="145" spans="1:7" ht="20.100000000000001" customHeight="1" x14ac:dyDescent="0.15"/>
    <row r="146" spans="1:7" ht="24.95" customHeight="1" x14ac:dyDescent="0.15">
      <c r="A146" s="23" t="s">
        <v>453</v>
      </c>
      <c r="B146" s="23"/>
      <c r="C146" s="24" t="s">
        <v>429</v>
      </c>
      <c r="D146" s="24"/>
      <c r="E146" s="24"/>
      <c r="F146" s="24"/>
      <c r="G146" s="24"/>
    </row>
    <row r="147" spans="1:7" ht="15" customHeight="1" x14ac:dyDescent="0.15"/>
    <row r="148" spans="1:7" ht="24.95" customHeight="1" x14ac:dyDescent="0.15">
      <c r="A148" s="15" t="s">
        <v>543</v>
      </c>
      <c r="B148" s="15"/>
      <c r="C148" s="15"/>
      <c r="D148" s="15"/>
      <c r="E148" s="15"/>
      <c r="F148" s="15"/>
      <c r="G148" s="15"/>
    </row>
    <row r="149" spans="1:7" ht="15" customHeight="1" x14ac:dyDescent="0.15"/>
    <row r="150" spans="1:7" ht="50.1" customHeight="1" x14ac:dyDescent="0.15">
      <c r="A150" s="6" t="s">
        <v>361</v>
      </c>
      <c r="B150" s="21" t="s">
        <v>45</v>
      </c>
      <c r="C150" s="21"/>
      <c r="D150" s="21"/>
      <c r="E150" s="6" t="s">
        <v>517</v>
      </c>
      <c r="F150" s="6" t="s">
        <v>518</v>
      </c>
      <c r="G150" s="6" t="s">
        <v>519</v>
      </c>
    </row>
    <row r="151" spans="1:7" ht="20.100000000000001" customHeight="1" x14ac:dyDescent="0.15">
      <c r="A151" s="6" t="s">
        <v>57</v>
      </c>
      <c r="B151" s="21" t="s">
        <v>57</v>
      </c>
      <c r="C151" s="21"/>
      <c r="D151" s="21"/>
      <c r="E151" s="6" t="s">
        <v>57</v>
      </c>
      <c r="F151" s="6" t="s">
        <v>57</v>
      </c>
      <c r="G151" s="6" t="s">
        <v>57</v>
      </c>
    </row>
    <row r="152" spans="1:7" ht="24.95" customHeight="1" x14ac:dyDescent="0.15"/>
    <row r="153" spans="1:7" ht="20.100000000000001" customHeight="1" x14ac:dyDescent="0.15">
      <c r="A153" s="23" t="s">
        <v>450</v>
      </c>
      <c r="B153" s="23"/>
      <c r="C153" s="24" t="s">
        <v>298</v>
      </c>
      <c r="D153" s="24"/>
      <c r="E153" s="24"/>
      <c r="F153" s="24"/>
      <c r="G153" s="24"/>
    </row>
    <row r="154" spans="1:7" ht="20.100000000000001" customHeight="1" x14ac:dyDescent="0.15">
      <c r="A154" s="23" t="s">
        <v>451</v>
      </c>
      <c r="B154" s="23"/>
      <c r="C154" s="24" t="s">
        <v>475</v>
      </c>
      <c r="D154" s="24"/>
      <c r="E154" s="24"/>
      <c r="F154" s="24"/>
      <c r="G154" s="24"/>
    </row>
    <row r="155" spans="1:7" ht="24.95" customHeight="1" x14ac:dyDescent="0.15">
      <c r="A155" s="23" t="s">
        <v>453</v>
      </c>
      <c r="B155" s="23"/>
      <c r="C155" s="24" t="s">
        <v>424</v>
      </c>
      <c r="D155" s="24"/>
      <c r="E155" s="24"/>
      <c r="F155" s="24"/>
      <c r="G155" s="24"/>
    </row>
    <row r="156" spans="1:7" ht="15" customHeight="1" x14ac:dyDescent="0.15"/>
    <row r="157" spans="1:7" ht="24.95" customHeight="1" x14ac:dyDescent="0.15">
      <c r="A157" s="15" t="s">
        <v>544</v>
      </c>
      <c r="B157" s="15"/>
      <c r="C157" s="15"/>
      <c r="D157" s="15"/>
      <c r="E157" s="15"/>
      <c r="F157" s="15"/>
      <c r="G157" s="15"/>
    </row>
    <row r="158" spans="1:7" ht="15" customHeight="1" x14ac:dyDescent="0.15"/>
    <row r="159" spans="1:7" ht="50.1" customHeight="1" x14ac:dyDescent="0.15">
      <c r="A159" s="6" t="s">
        <v>361</v>
      </c>
      <c r="B159" s="21" t="s">
        <v>45</v>
      </c>
      <c r="C159" s="21"/>
      <c r="D159" s="21"/>
      <c r="E159" s="6" t="s">
        <v>517</v>
      </c>
      <c r="F159" s="6" t="s">
        <v>518</v>
      </c>
      <c r="G159" s="6" t="s">
        <v>519</v>
      </c>
    </row>
    <row r="160" spans="1:7" ht="15" customHeight="1" x14ac:dyDescent="0.15">
      <c r="A160" s="6">
        <v>1</v>
      </c>
      <c r="B160" s="21">
        <v>2</v>
      </c>
      <c r="C160" s="21"/>
      <c r="D160" s="21"/>
      <c r="E160" s="6">
        <v>3</v>
      </c>
      <c r="F160" s="6">
        <v>4</v>
      </c>
      <c r="G160" s="6">
        <v>5</v>
      </c>
    </row>
    <row r="161" spans="1:7" ht="39.950000000000003" customHeight="1" x14ac:dyDescent="0.15">
      <c r="A161" s="6" t="s">
        <v>366</v>
      </c>
      <c r="B161" s="26" t="s">
        <v>545</v>
      </c>
      <c r="C161" s="26"/>
      <c r="D161" s="26"/>
      <c r="E161" s="9">
        <v>594.4</v>
      </c>
      <c r="F161" s="9">
        <v>1</v>
      </c>
      <c r="G161" s="9">
        <v>594.4</v>
      </c>
    </row>
    <row r="162" spans="1:7" ht="24.95" customHeight="1" x14ac:dyDescent="0.15">
      <c r="A162" s="25" t="s">
        <v>474</v>
      </c>
      <c r="B162" s="25"/>
      <c r="C162" s="25"/>
      <c r="D162" s="25"/>
      <c r="E162" s="25"/>
      <c r="F162" s="25"/>
      <c r="G162" s="11">
        <f>SUBTOTAL(9,G161:G161)</f>
        <v>594.4</v>
      </c>
    </row>
    <row r="163" spans="1:7" ht="24.95" customHeight="1" x14ac:dyDescent="0.15"/>
    <row r="164" spans="1:7" ht="20.100000000000001" customHeight="1" x14ac:dyDescent="0.15">
      <c r="A164" s="23" t="s">
        <v>450</v>
      </c>
      <c r="B164" s="23"/>
      <c r="C164" s="24" t="s">
        <v>298</v>
      </c>
      <c r="D164" s="24"/>
      <c r="E164" s="24"/>
      <c r="F164" s="24"/>
      <c r="G164" s="24"/>
    </row>
    <row r="165" spans="1:7" ht="20.100000000000001" customHeight="1" x14ac:dyDescent="0.15">
      <c r="A165" s="23" t="s">
        <v>451</v>
      </c>
      <c r="B165" s="23"/>
      <c r="C165" s="24" t="s">
        <v>452</v>
      </c>
      <c r="D165" s="24"/>
      <c r="E165" s="24"/>
      <c r="F165" s="24"/>
      <c r="G165" s="24"/>
    </row>
    <row r="166" spans="1:7" ht="24.95" customHeight="1" x14ac:dyDescent="0.15">
      <c r="A166" s="23" t="s">
        <v>453</v>
      </c>
      <c r="B166" s="23"/>
      <c r="C166" s="24" t="s">
        <v>424</v>
      </c>
      <c r="D166" s="24"/>
      <c r="E166" s="24"/>
      <c r="F166" s="24"/>
      <c r="G166" s="24"/>
    </row>
    <row r="167" spans="1:7" ht="15" customHeight="1" x14ac:dyDescent="0.15"/>
    <row r="168" spans="1:7" ht="24.95" customHeight="1" x14ac:dyDescent="0.15">
      <c r="A168" s="15" t="s">
        <v>544</v>
      </c>
      <c r="B168" s="15"/>
      <c r="C168" s="15"/>
      <c r="D168" s="15"/>
      <c r="E168" s="15"/>
      <c r="F168" s="15"/>
      <c r="G168" s="15"/>
    </row>
    <row r="169" spans="1:7" ht="15" customHeight="1" x14ac:dyDescent="0.15"/>
    <row r="170" spans="1:7" ht="50.1" customHeight="1" x14ac:dyDescent="0.15">
      <c r="A170" s="6" t="s">
        <v>361</v>
      </c>
      <c r="B170" s="21" t="s">
        <v>45</v>
      </c>
      <c r="C170" s="21"/>
      <c r="D170" s="21"/>
      <c r="E170" s="6" t="s">
        <v>517</v>
      </c>
      <c r="F170" s="6" t="s">
        <v>518</v>
      </c>
      <c r="G170" s="6" t="s">
        <v>519</v>
      </c>
    </row>
    <row r="171" spans="1:7" ht="15" customHeight="1" x14ac:dyDescent="0.15">
      <c r="A171" s="6">
        <v>1</v>
      </c>
      <c r="B171" s="21">
        <v>2</v>
      </c>
      <c r="C171" s="21"/>
      <c r="D171" s="21"/>
      <c r="E171" s="6">
        <v>3</v>
      </c>
      <c r="F171" s="6">
        <v>4</v>
      </c>
      <c r="G171" s="6">
        <v>5</v>
      </c>
    </row>
    <row r="172" spans="1:7" ht="39.950000000000003" customHeight="1" x14ac:dyDescent="0.15">
      <c r="A172" s="6" t="s">
        <v>366</v>
      </c>
      <c r="B172" s="26" t="s">
        <v>545</v>
      </c>
      <c r="C172" s="26"/>
      <c r="D172" s="26"/>
      <c r="E172" s="9">
        <v>187.16</v>
      </c>
      <c r="F172" s="9">
        <v>1</v>
      </c>
      <c r="G172" s="9">
        <v>187.16</v>
      </c>
    </row>
    <row r="173" spans="1:7" ht="24.95" customHeight="1" x14ac:dyDescent="0.15">
      <c r="A173" s="25" t="s">
        <v>474</v>
      </c>
      <c r="B173" s="25"/>
      <c r="C173" s="25"/>
      <c r="D173" s="25"/>
      <c r="E173" s="25"/>
      <c r="F173" s="25"/>
      <c r="G173" s="11">
        <f>SUBTOTAL(9,G172:G172)</f>
        <v>187.16</v>
      </c>
    </row>
    <row r="174" spans="1:7" ht="20.100000000000001" customHeight="1" x14ac:dyDescent="0.15"/>
    <row r="175" spans="1:7" ht="24.95" customHeight="1" x14ac:dyDescent="0.15">
      <c r="A175" s="23" t="s">
        <v>453</v>
      </c>
      <c r="B175" s="23"/>
      <c r="C175" s="24" t="s">
        <v>426</v>
      </c>
      <c r="D175" s="24"/>
      <c r="E175" s="24"/>
      <c r="F175" s="24"/>
      <c r="G175" s="24"/>
    </row>
    <row r="176" spans="1:7" ht="15" customHeight="1" x14ac:dyDescent="0.15"/>
    <row r="177" spans="1:7" ht="24.95" customHeight="1" x14ac:dyDescent="0.15">
      <c r="A177" s="15" t="s">
        <v>544</v>
      </c>
      <c r="B177" s="15"/>
      <c r="C177" s="15"/>
      <c r="D177" s="15"/>
      <c r="E177" s="15"/>
      <c r="F177" s="15"/>
      <c r="G177" s="15"/>
    </row>
    <row r="178" spans="1:7" ht="15" customHeight="1" x14ac:dyDescent="0.15"/>
    <row r="179" spans="1:7" ht="50.1" customHeight="1" x14ac:dyDescent="0.15">
      <c r="A179" s="6" t="s">
        <v>361</v>
      </c>
      <c r="B179" s="21" t="s">
        <v>45</v>
      </c>
      <c r="C179" s="21"/>
      <c r="D179" s="21"/>
      <c r="E179" s="6" t="s">
        <v>517</v>
      </c>
      <c r="F179" s="6" t="s">
        <v>518</v>
      </c>
      <c r="G179" s="6" t="s">
        <v>519</v>
      </c>
    </row>
    <row r="180" spans="1:7" ht="20.100000000000001" customHeight="1" x14ac:dyDescent="0.15">
      <c r="A180" s="6" t="s">
        <v>57</v>
      </c>
      <c r="B180" s="21" t="s">
        <v>57</v>
      </c>
      <c r="C180" s="21"/>
      <c r="D180" s="21"/>
      <c r="E180" s="6" t="s">
        <v>57</v>
      </c>
      <c r="F180" s="6" t="s">
        <v>57</v>
      </c>
      <c r="G180" s="6" t="s">
        <v>57</v>
      </c>
    </row>
    <row r="181" spans="1:7" ht="20.100000000000001" customHeight="1" x14ac:dyDescent="0.15"/>
    <row r="182" spans="1:7" ht="24.95" customHeight="1" x14ac:dyDescent="0.15">
      <c r="A182" s="23" t="s">
        <v>453</v>
      </c>
      <c r="B182" s="23"/>
      <c r="C182" s="24" t="s">
        <v>429</v>
      </c>
      <c r="D182" s="24"/>
      <c r="E182" s="24"/>
      <c r="F182" s="24"/>
      <c r="G182" s="24"/>
    </row>
    <row r="183" spans="1:7" ht="15" customHeight="1" x14ac:dyDescent="0.15"/>
    <row r="184" spans="1:7" ht="24.95" customHeight="1" x14ac:dyDescent="0.15">
      <c r="A184" s="15" t="s">
        <v>544</v>
      </c>
      <c r="B184" s="15"/>
      <c r="C184" s="15"/>
      <c r="D184" s="15"/>
      <c r="E184" s="15"/>
      <c r="F184" s="15"/>
      <c r="G184" s="15"/>
    </row>
    <row r="185" spans="1:7" ht="15" customHeight="1" x14ac:dyDescent="0.15"/>
    <row r="186" spans="1:7" ht="50.1" customHeight="1" x14ac:dyDescent="0.15">
      <c r="A186" s="6" t="s">
        <v>361</v>
      </c>
      <c r="B186" s="21" t="s">
        <v>45</v>
      </c>
      <c r="C186" s="21"/>
      <c r="D186" s="21"/>
      <c r="E186" s="6" t="s">
        <v>517</v>
      </c>
      <c r="F186" s="6" t="s">
        <v>518</v>
      </c>
      <c r="G186" s="6" t="s">
        <v>519</v>
      </c>
    </row>
    <row r="187" spans="1:7" ht="20.100000000000001" customHeight="1" x14ac:dyDescent="0.15">
      <c r="A187" s="6" t="s">
        <v>57</v>
      </c>
      <c r="B187" s="21" t="s">
        <v>57</v>
      </c>
      <c r="C187" s="21"/>
      <c r="D187" s="21"/>
      <c r="E187" s="6" t="s">
        <v>57</v>
      </c>
      <c r="F187" s="6" t="s">
        <v>57</v>
      </c>
      <c r="G187" s="6" t="s">
        <v>57</v>
      </c>
    </row>
  </sheetData>
  <sheetProtection password="8F16" sheet="1" objects="1" scenarios="1"/>
  <mergeCells count="149">
    <mergeCell ref="A182:B182"/>
    <mergeCell ref="C182:G182"/>
    <mergeCell ref="A184:G184"/>
    <mergeCell ref="B186:D186"/>
    <mergeCell ref="B187:D187"/>
    <mergeCell ref="A175:B175"/>
    <mergeCell ref="C175:G175"/>
    <mergeCell ref="A177:G177"/>
    <mergeCell ref="B179:D179"/>
    <mergeCell ref="B180:D180"/>
    <mergeCell ref="A168:G168"/>
    <mergeCell ref="B170:D170"/>
    <mergeCell ref="B171:D171"/>
    <mergeCell ref="B172:D172"/>
    <mergeCell ref="A173:F173"/>
    <mergeCell ref="A164:B164"/>
    <mergeCell ref="C164:G164"/>
    <mergeCell ref="A165:B165"/>
    <mergeCell ref="C165:G165"/>
    <mergeCell ref="A166:B166"/>
    <mergeCell ref="C166:G166"/>
    <mergeCell ref="A157:G157"/>
    <mergeCell ref="B159:D159"/>
    <mergeCell ref="B160:D160"/>
    <mergeCell ref="B161:D161"/>
    <mergeCell ref="A162:F162"/>
    <mergeCell ref="A153:B153"/>
    <mergeCell ref="C153:G153"/>
    <mergeCell ref="A154:B154"/>
    <mergeCell ref="C154:G154"/>
    <mergeCell ref="A155:B155"/>
    <mergeCell ref="C155:G155"/>
    <mergeCell ref="A146:B146"/>
    <mergeCell ref="C146:G146"/>
    <mergeCell ref="A148:G148"/>
    <mergeCell ref="B150:D150"/>
    <mergeCell ref="B151:D151"/>
    <mergeCell ref="A139:B139"/>
    <mergeCell ref="C139:G139"/>
    <mergeCell ref="A141:G141"/>
    <mergeCell ref="B143:D143"/>
    <mergeCell ref="B144:D144"/>
    <mergeCell ref="A132:B132"/>
    <mergeCell ref="C132:G132"/>
    <mergeCell ref="A134:G134"/>
    <mergeCell ref="B136:D136"/>
    <mergeCell ref="B137:D137"/>
    <mergeCell ref="A125:B125"/>
    <mergeCell ref="C125:G125"/>
    <mergeCell ref="A127:G127"/>
    <mergeCell ref="B129:D129"/>
    <mergeCell ref="B130:D130"/>
    <mergeCell ref="A118:B118"/>
    <mergeCell ref="C118:G118"/>
    <mergeCell ref="A120:G120"/>
    <mergeCell ref="B122:D122"/>
    <mergeCell ref="B123:D123"/>
    <mergeCell ref="A111:B111"/>
    <mergeCell ref="C111:G111"/>
    <mergeCell ref="A113:G113"/>
    <mergeCell ref="B115:D115"/>
    <mergeCell ref="B116:D116"/>
    <mergeCell ref="A104:B104"/>
    <mergeCell ref="C104:G104"/>
    <mergeCell ref="A106:G106"/>
    <mergeCell ref="B108:D108"/>
    <mergeCell ref="B109:D109"/>
    <mergeCell ref="A97:B97"/>
    <mergeCell ref="C97:G97"/>
    <mergeCell ref="A99:G99"/>
    <mergeCell ref="B101:D101"/>
    <mergeCell ref="B102:D102"/>
    <mergeCell ref="A90:B90"/>
    <mergeCell ref="C90:G90"/>
    <mergeCell ref="A92:G92"/>
    <mergeCell ref="B94:D94"/>
    <mergeCell ref="B95:D95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6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3" t="s">
        <v>450</v>
      </c>
      <c r="B2" s="23"/>
      <c r="C2" s="24" t="s">
        <v>322</v>
      </c>
      <c r="D2" s="24"/>
      <c r="E2" s="24"/>
      <c r="F2" s="24"/>
      <c r="G2" s="24"/>
    </row>
    <row r="3" spans="1:7" ht="20.100000000000001" customHeight="1" x14ac:dyDescent="0.15">
      <c r="A3" s="23" t="s">
        <v>451</v>
      </c>
      <c r="B3" s="23"/>
      <c r="C3" s="24" t="s">
        <v>452</v>
      </c>
      <c r="D3" s="24"/>
      <c r="E3" s="24"/>
      <c r="F3" s="24"/>
      <c r="G3" s="24"/>
    </row>
    <row r="4" spans="1:7" ht="24.95" customHeight="1" x14ac:dyDescent="0.15">
      <c r="A4" s="23" t="s">
        <v>453</v>
      </c>
      <c r="B4" s="23"/>
      <c r="C4" s="24" t="s">
        <v>424</v>
      </c>
      <c r="D4" s="24"/>
      <c r="E4" s="24"/>
      <c r="F4" s="24"/>
      <c r="G4" s="24"/>
    </row>
    <row r="5" spans="1:7" ht="15" customHeight="1" x14ac:dyDescent="0.15"/>
    <row r="6" spans="1:7" ht="24.95" customHeight="1" x14ac:dyDescent="0.15">
      <c r="A6" s="15" t="s">
        <v>546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361</v>
      </c>
      <c r="B8" s="21" t="s">
        <v>522</v>
      </c>
      <c r="C8" s="21"/>
      <c r="D8" s="6" t="s">
        <v>547</v>
      </c>
      <c r="E8" s="6" t="s">
        <v>548</v>
      </c>
      <c r="F8" s="6" t="s">
        <v>549</v>
      </c>
      <c r="G8" s="6" t="s">
        <v>550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39.950000000000003" customHeight="1" x14ac:dyDescent="0.15">
      <c r="A10" s="6" t="s">
        <v>69</v>
      </c>
      <c r="B10" s="26" t="s">
        <v>551</v>
      </c>
      <c r="C10" s="26"/>
      <c r="D10" s="6"/>
      <c r="E10" s="9">
        <v>1</v>
      </c>
      <c r="F10" s="9">
        <v>112000</v>
      </c>
      <c r="G10" s="9">
        <v>112000</v>
      </c>
    </row>
    <row r="11" spans="1:7" ht="24.95" customHeight="1" x14ac:dyDescent="0.15">
      <c r="A11" s="25" t="s">
        <v>552</v>
      </c>
      <c r="B11" s="25"/>
      <c r="C11" s="25"/>
      <c r="D11" s="25"/>
      <c r="E11" s="11">
        <f>SUBTOTAL(9,E10:E10)</f>
        <v>1</v>
      </c>
      <c r="F11" s="11" t="s">
        <v>369</v>
      </c>
      <c r="G11" s="11">
        <f>SUBTOTAL(9,G10:G10)</f>
        <v>112000</v>
      </c>
    </row>
    <row r="12" spans="1:7" ht="24.95" customHeight="1" x14ac:dyDescent="0.15">
      <c r="A12" s="25" t="s">
        <v>553</v>
      </c>
      <c r="B12" s="25"/>
      <c r="C12" s="25"/>
      <c r="D12" s="25"/>
      <c r="E12" s="25"/>
      <c r="F12" s="25"/>
      <c r="G12" s="11">
        <f>SUBTOTAL(9,G10:G11)</f>
        <v>112000</v>
      </c>
    </row>
    <row r="13" spans="1:7" ht="24.95" customHeight="1" x14ac:dyDescent="0.15"/>
    <row r="14" spans="1:7" ht="20.100000000000001" customHeight="1" x14ac:dyDescent="0.15">
      <c r="A14" s="23" t="s">
        <v>450</v>
      </c>
      <c r="B14" s="23"/>
      <c r="C14" s="24" t="s">
        <v>322</v>
      </c>
      <c r="D14" s="24"/>
      <c r="E14" s="24"/>
      <c r="F14" s="24"/>
      <c r="G14" s="24"/>
    </row>
    <row r="15" spans="1:7" ht="20.100000000000001" customHeight="1" x14ac:dyDescent="0.15">
      <c r="A15" s="23" t="s">
        <v>451</v>
      </c>
      <c r="B15" s="23"/>
      <c r="C15" s="24" t="s">
        <v>452</v>
      </c>
      <c r="D15" s="24"/>
      <c r="E15" s="24"/>
      <c r="F15" s="24"/>
      <c r="G15" s="24"/>
    </row>
    <row r="16" spans="1:7" ht="24.95" customHeight="1" x14ac:dyDescent="0.15">
      <c r="A16" s="23" t="s">
        <v>453</v>
      </c>
      <c r="B16" s="23"/>
      <c r="C16" s="24" t="s">
        <v>424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554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361</v>
      </c>
      <c r="B20" s="21" t="s">
        <v>522</v>
      </c>
      <c r="C20" s="21"/>
      <c r="D20" s="6" t="s">
        <v>547</v>
      </c>
      <c r="E20" s="6" t="s">
        <v>548</v>
      </c>
      <c r="F20" s="6" t="s">
        <v>549</v>
      </c>
      <c r="G20" s="6" t="s">
        <v>550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39.950000000000003" customHeight="1" x14ac:dyDescent="0.15">
      <c r="A22" s="6" t="s">
        <v>499</v>
      </c>
      <c r="B22" s="26" t="s">
        <v>555</v>
      </c>
      <c r="C22" s="26"/>
      <c r="D22" s="6"/>
      <c r="E22" s="9">
        <v>1</v>
      </c>
      <c r="F22" s="9">
        <v>3390603.56</v>
      </c>
      <c r="G22" s="9">
        <v>3390603.56</v>
      </c>
    </row>
    <row r="23" spans="1:7" ht="24.95" customHeight="1" x14ac:dyDescent="0.15">
      <c r="A23" s="25" t="s">
        <v>552</v>
      </c>
      <c r="B23" s="25"/>
      <c r="C23" s="25"/>
      <c r="D23" s="25"/>
      <c r="E23" s="11">
        <f>SUBTOTAL(9,E22:E22)</f>
        <v>1</v>
      </c>
      <c r="F23" s="11" t="s">
        <v>369</v>
      </c>
      <c r="G23" s="11">
        <f>SUBTOTAL(9,G22:G22)</f>
        <v>3390603.56</v>
      </c>
    </row>
    <row r="24" spans="1:7" ht="24.95" customHeight="1" x14ac:dyDescent="0.15">
      <c r="A24" s="25" t="s">
        <v>553</v>
      </c>
      <c r="B24" s="25"/>
      <c r="C24" s="25"/>
      <c r="D24" s="25"/>
      <c r="E24" s="25"/>
      <c r="F24" s="25"/>
      <c r="G24" s="11">
        <f>SUBTOTAL(9,G22:G23)</f>
        <v>3390603.56</v>
      </c>
    </row>
    <row r="25" spans="1:7" ht="24.95" customHeight="1" x14ac:dyDescent="0.15"/>
    <row r="26" spans="1:7" ht="20.100000000000001" customHeight="1" x14ac:dyDescent="0.15">
      <c r="A26" s="23" t="s">
        <v>450</v>
      </c>
      <c r="B26" s="23"/>
      <c r="C26" s="24" t="s">
        <v>322</v>
      </c>
      <c r="D26" s="24"/>
      <c r="E26" s="24"/>
      <c r="F26" s="24"/>
      <c r="G26" s="24"/>
    </row>
    <row r="27" spans="1:7" ht="20.100000000000001" customHeight="1" x14ac:dyDescent="0.15">
      <c r="A27" s="23" t="s">
        <v>451</v>
      </c>
      <c r="B27" s="23"/>
      <c r="C27" s="24" t="s">
        <v>452</v>
      </c>
      <c r="D27" s="24"/>
      <c r="E27" s="24"/>
      <c r="F27" s="24"/>
      <c r="G27" s="24"/>
    </row>
    <row r="28" spans="1:7" ht="24.95" customHeight="1" x14ac:dyDescent="0.15">
      <c r="A28" s="23" t="s">
        <v>453</v>
      </c>
      <c r="B28" s="23"/>
      <c r="C28" s="24" t="s">
        <v>424</v>
      </c>
      <c r="D28" s="24"/>
      <c r="E28" s="24"/>
      <c r="F28" s="24"/>
      <c r="G28" s="24"/>
    </row>
    <row r="29" spans="1:7" ht="15" customHeight="1" x14ac:dyDescent="0.15"/>
    <row r="30" spans="1:7" ht="24.95" customHeight="1" x14ac:dyDescent="0.15">
      <c r="A30" s="15" t="s">
        <v>556</v>
      </c>
      <c r="B30" s="15"/>
      <c r="C30" s="15"/>
      <c r="D30" s="15"/>
      <c r="E30" s="15"/>
      <c r="F30" s="15"/>
      <c r="G30" s="15"/>
    </row>
    <row r="31" spans="1:7" ht="15" customHeight="1" x14ac:dyDescent="0.15"/>
    <row r="32" spans="1:7" ht="50.1" customHeight="1" x14ac:dyDescent="0.15">
      <c r="A32" s="6" t="s">
        <v>361</v>
      </c>
      <c r="B32" s="21" t="s">
        <v>522</v>
      </c>
      <c r="C32" s="21"/>
      <c r="D32" s="6" t="s">
        <v>547</v>
      </c>
      <c r="E32" s="6" t="s">
        <v>548</v>
      </c>
      <c r="F32" s="6" t="s">
        <v>549</v>
      </c>
      <c r="G32" s="6" t="s">
        <v>550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39.950000000000003" customHeight="1" x14ac:dyDescent="0.15">
      <c r="A34" s="6" t="s">
        <v>514</v>
      </c>
      <c r="B34" s="26" t="s">
        <v>557</v>
      </c>
      <c r="C34" s="26"/>
      <c r="D34" s="6"/>
      <c r="E34" s="9">
        <v>1</v>
      </c>
      <c r="F34" s="9">
        <v>56400</v>
      </c>
      <c r="G34" s="9">
        <v>56400</v>
      </c>
    </row>
    <row r="35" spans="1:7" ht="24.95" customHeight="1" x14ac:dyDescent="0.15">
      <c r="A35" s="25" t="s">
        <v>552</v>
      </c>
      <c r="B35" s="25"/>
      <c r="C35" s="25"/>
      <c r="D35" s="25"/>
      <c r="E35" s="11">
        <f>SUBTOTAL(9,E34:E34)</f>
        <v>1</v>
      </c>
      <c r="F35" s="11" t="s">
        <v>369</v>
      </c>
      <c r="G35" s="11">
        <f>SUBTOTAL(9,G34:G34)</f>
        <v>56400</v>
      </c>
    </row>
    <row r="36" spans="1:7" ht="39.950000000000003" customHeight="1" x14ac:dyDescent="0.15">
      <c r="A36" s="6" t="s">
        <v>558</v>
      </c>
      <c r="B36" s="26" t="s">
        <v>559</v>
      </c>
      <c r="C36" s="26"/>
      <c r="D36" s="6"/>
      <c r="E36" s="9">
        <v>1</v>
      </c>
      <c r="F36" s="9">
        <v>9349.34</v>
      </c>
      <c r="G36" s="9">
        <v>9349.34</v>
      </c>
    </row>
    <row r="37" spans="1:7" ht="24.95" customHeight="1" x14ac:dyDescent="0.15">
      <c r="A37" s="25" t="s">
        <v>552</v>
      </c>
      <c r="B37" s="25"/>
      <c r="C37" s="25"/>
      <c r="D37" s="25"/>
      <c r="E37" s="11">
        <f>SUBTOTAL(9,E36:E36)</f>
        <v>1</v>
      </c>
      <c r="F37" s="11" t="s">
        <v>369</v>
      </c>
      <c r="G37" s="11">
        <f>SUBTOTAL(9,G36:G36)</f>
        <v>9349.34</v>
      </c>
    </row>
    <row r="38" spans="1:7" ht="24.95" customHeight="1" x14ac:dyDescent="0.15">
      <c r="A38" s="25" t="s">
        <v>553</v>
      </c>
      <c r="B38" s="25"/>
      <c r="C38" s="25"/>
      <c r="D38" s="25"/>
      <c r="E38" s="25"/>
      <c r="F38" s="25"/>
      <c r="G38" s="11">
        <f>SUBTOTAL(9,G34:G37)</f>
        <v>65749.34</v>
      </c>
    </row>
    <row r="39" spans="1:7" ht="24.95" customHeight="1" x14ac:dyDescent="0.15"/>
    <row r="40" spans="1:7" ht="20.100000000000001" customHeight="1" x14ac:dyDescent="0.15">
      <c r="A40" s="23" t="s">
        <v>450</v>
      </c>
      <c r="B40" s="23"/>
      <c r="C40" s="24" t="s">
        <v>322</v>
      </c>
      <c r="D40" s="24"/>
      <c r="E40" s="24"/>
      <c r="F40" s="24"/>
      <c r="G40" s="24"/>
    </row>
    <row r="41" spans="1:7" ht="20.100000000000001" customHeight="1" x14ac:dyDescent="0.15">
      <c r="A41" s="23" t="s">
        <v>451</v>
      </c>
      <c r="B41" s="23"/>
      <c r="C41" s="24" t="s">
        <v>452</v>
      </c>
      <c r="D41" s="24"/>
      <c r="E41" s="24"/>
      <c r="F41" s="24"/>
      <c r="G41" s="24"/>
    </row>
    <row r="42" spans="1:7" ht="24.95" customHeight="1" x14ac:dyDescent="0.15">
      <c r="A42" s="23" t="s">
        <v>453</v>
      </c>
      <c r="B42" s="23"/>
      <c r="C42" s="24" t="s">
        <v>424</v>
      </c>
      <c r="D42" s="24"/>
      <c r="E42" s="24"/>
      <c r="F42" s="24"/>
      <c r="G42" s="24"/>
    </row>
    <row r="43" spans="1:7" ht="15" customHeight="1" x14ac:dyDescent="0.15"/>
    <row r="44" spans="1:7" ht="24.95" customHeight="1" x14ac:dyDescent="0.15">
      <c r="A44" s="15" t="s">
        <v>560</v>
      </c>
      <c r="B44" s="15"/>
      <c r="C44" s="15"/>
      <c r="D44" s="15"/>
      <c r="E44" s="15"/>
      <c r="F44" s="15"/>
      <c r="G44" s="15"/>
    </row>
    <row r="45" spans="1:7" ht="15" customHeight="1" x14ac:dyDescent="0.15"/>
    <row r="46" spans="1:7" ht="50.1" customHeight="1" x14ac:dyDescent="0.15">
      <c r="A46" s="6" t="s">
        <v>361</v>
      </c>
      <c r="B46" s="21" t="s">
        <v>522</v>
      </c>
      <c r="C46" s="21"/>
      <c r="D46" s="6" t="s">
        <v>547</v>
      </c>
      <c r="E46" s="6" t="s">
        <v>548</v>
      </c>
      <c r="F46" s="6" t="s">
        <v>549</v>
      </c>
      <c r="G46" s="6" t="s">
        <v>550</v>
      </c>
    </row>
    <row r="47" spans="1:7" ht="15" customHeight="1" x14ac:dyDescent="0.15">
      <c r="A47" s="6">
        <v>1</v>
      </c>
      <c r="B47" s="21">
        <v>2</v>
      </c>
      <c r="C47" s="21"/>
      <c r="D47" s="6">
        <v>3</v>
      </c>
      <c r="E47" s="6">
        <v>4</v>
      </c>
      <c r="F47" s="6">
        <v>5</v>
      </c>
      <c r="G47" s="6">
        <v>6</v>
      </c>
    </row>
    <row r="48" spans="1:7" ht="39.950000000000003" customHeight="1" x14ac:dyDescent="0.15">
      <c r="A48" s="6" t="s">
        <v>561</v>
      </c>
      <c r="B48" s="26" t="s">
        <v>562</v>
      </c>
      <c r="C48" s="26"/>
      <c r="D48" s="6"/>
      <c r="E48" s="9">
        <v>1</v>
      </c>
      <c r="F48" s="9">
        <v>15598</v>
      </c>
      <c r="G48" s="9">
        <v>15598</v>
      </c>
    </row>
    <row r="49" spans="1:7" ht="24.95" customHeight="1" x14ac:dyDescent="0.15">
      <c r="A49" s="25" t="s">
        <v>552</v>
      </c>
      <c r="B49" s="25"/>
      <c r="C49" s="25"/>
      <c r="D49" s="25"/>
      <c r="E49" s="11">
        <f>SUBTOTAL(9,E48:E48)</f>
        <v>1</v>
      </c>
      <c r="F49" s="11" t="s">
        <v>369</v>
      </c>
      <c r="G49" s="11">
        <f>SUBTOTAL(9,G48:G48)</f>
        <v>15598</v>
      </c>
    </row>
    <row r="50" spans="1:7" ht="39.950000000000003" customHeight="1" x14ac:dyDescent="0.15">
      <c r="A50" s="6" t="s">
        <v>563</v>
      </c>
      <c r="B50" s="26" t="s">
        <v>564</v>
      </c>
      <c r="C50" s="26"/>
      <c r="D50" s="6"/>
      <c r="E50" s="9">
        <v>1</v>
      </c>
      <c r="F50" s="9">
        <v>79650</v>
      </c>
      <c r="G50" s="9">
        <v>79650</v>
      </c>
    </row>
    <row r="51" spans="1:7" ht="24.95" customHeight="1" x14ac:dyDescent="0.15">
      <c r="A51" s="25" t="s">
        <v>552</v>
      </c>
      <c r="B51" s="25"/>
      <c r="C51" s="25"/>
      <c r="D51" s="25"/>
      <c r="E51" s="11">
        <f>SUBTOTAL(9,E50:E50)</f>
        <v>1</v>
      </c>
      <c r="F51" s="11" t="s">
        <v>369</v>
      </c>
      <c r="G51" s="11">
        <f>SUBTOTAL(9,G50:G50)</f>
        <v>79650</v>
      </c>
    </row>
    <row r="52" spans="1:7" ht="24.95" customHeight="1" x14ac:dyDescent="0.15">
      <c r="A52" s="25" t="s">
        <v>553</v>
      </c>
      <c r="B52" s="25"/>
      <c r="C52" s="25"/>
      <c r="D52" s="25"/>
      <c r="E52" s="25"/>
      <c r="F52" s="25"/>
      <c r="G52" s="11">
        <f>SUBTOTAL(9,G48:G51)</f>
        <v>95248</v>
      </c>
    </row>
    <row r="53" spans="1:7" ht="24.95" customHeight="1" x14ac:dyDescent="0.15"/>
    <row r="54" spans="1:7" ht="20.100000000000001" customHeight="1" x14ac:dyDescent="0.15">
      <c r="A54" s="23" t="s">
        <v>450</v>
      </c>
      <c r="B54" s="23"/>
      <c r="C54" s="24" t="s">
        <v>322</v>
      </c>
      <c r="D54" s="24"/>
      <c r="E54" s="24"/>
      <c r="F54" s="24"/>
      <c r="G54" s="24"/>
    </row>
    <row r="55" spans="1:7" ht="20.100000000000001" customHeight="1" x14ac:dyDescent="0.15">
      <c r="A55" s="23" t="s">
        <v>451</v>
      </c>
      <c r="B55" s="23"/>
      <c r="C55" s="24" t="s">
        <v>452</v>
      </c>
      <c r="D55" s="24"/>
      <c r="E55" s="24"/>
      <c r="F55" s="24"/>
      <c r="G55" s="24"/>
    </row>
    <row r="56" spans="1:7" ht="24.95" customHeight="1" x14ac:dyDescent="0.15">
      <c r="A56" s="23" t="s">
        <v>453</v>
      </c>
      <c r="B56" s="23"/>
      <c r="C56" s="24" t="s">
        <v>424</v>
      </c>
      <c r="D56" s="24"/>
      <c r="E56" s="24"/>
      <c r="F56" s="24"/>
      <c r="G56" s="24"/>
    </row>
    <row r="57" spans="1:7" ht="15" customHeight="1" x14ac:dyDescent="0.15"/>
    <row r="58" spans="1:7" ht="24.95" customHeight="1" x14ac:dyDescent="0.15">
      <c r="A58" s="15" t="s">
        <v>565</v>
      </c>
      <c r="B58" s="15"/>
      <c r="C58" s="15"/>
      <c r="D58" s="15"/>
      <c r="E58" s="15"/>
      <c r="F58" s="15"/>
      <c r="G58" s="15"/>
    </row>
    <row r="59" spans="1:7" ht="15" customHeight="1" x14ac:dyDescent="0.15"/>
    <row r="60" spans="1:7" ht="50.1" customHeight="1" x14ac:dyDescent="0.15">
      <c r="A60" s="6" t="s">
        <v>361</v>
      </c>
      <c r="B60" s="21" t="s">
        <v>522</v>
      </c>
      <c r="C60" s="21"/>
      <c r="D60" s="6" t="s">
        <v>547</v>
      </c>
      <c r="E60" s="6" t="s">
        <v>548</v>
      </c>
      <c r="F60" s="6" t="s">
        <v>549</v>
      </c>
      <c r="G60" s="6" t="s">
        <v>550</v>
      </c>
    </row>
    <row r="61" spans="1:7" ht="15" customHeight="1" x14ac:dyDescent="0.15">
      <c r="A61" s="6">
        <v>1</v>
      </c>
      <c r="B61" s="21">
        <v>2</v>
      </c>
      <c r="C61" s="21"/>
      <c r="D61" s="6">
        <v>3</v>
      </c>
      <c r="E61" s="6">
        <v>4</v>
      </c>
      <c r="F61" s="6">
        <v>5</v>
      </c>
      <c r="G61" s="6">
        <v>6</v>
      </c>
    </row>
    <row r="62" spans="1:7" ht="39.950000000000003" customHeight="1" x14ac:dyDescent="0.15">
      <c r="A62" s="6" t="s">
        <v>566</v>
      </c>
      <c r="B62" s="26" t="s">
        <v>567</v>
      </c>
      <c r="C62" s="26"/>
      <c r="D62" s="6"/>
      <c r="E62" s="9">
        <v>1</v>
      </c>
      <c r="F62" s="9">
        <v>6578711.9699999997</v>
      </c>
      <c r="G62" s="9">
        <v>6578711.9699999997</v>
      </c>
    </row>
    <row r="63" spans="1:7" ht="24.95" customHeight="1" x14ac:dyDescent="0.15">
      <c r="A63" s="25" t="s">
        <v>552</v>
      </c>
      <c r="B63" s="25"/>
      <c r="C63" s="25"/>
      <c r="D63" s="25"/>
      <c r="E63" s="11">
        <f>SUBTOTAL(9,E62:E62)</f>
        <v>1</v>
      </c>
      <c r="F63" s="11" t="s">
        <v>369</v>
      </c>
      <c r="G63" s="11">
        <f>SUBTOTAL(9,G62:G62)</f>
        <v>6578711.9699999997</v>
      </c>
    </row>
    <row r="64" spans="1:7" ht="24.95" customHeight="1" x14ac:dyDescent="0.15">
      <c r="A64" s="25" t="s">
        <v>553</v>
      </c>
      <c r="B64" s="25"/>
      <c r="C64" s="25"/>
      <c r="D64" s="25"/>
      <c r="E64" s="25"/>
      <c r="F64" s="25"/>
      <c r="G64" s="11">
        <f>SUBTOTAL(9,G62:G63)</f>
        <v>6578711.9699999997</v>
      </c>
    </row>
    <row r="65" spans="1:7" ht="24.95" customHeight="1" x14ac:dyDescent="0.15"/>
    <row r="66" spans="1:7" ht="20.100000000000001" customHeight="1" x14ac:dyDescent="0.15">
      <c r="A66" s="23" t="s">
        <v>450</v>
      </c>
      <c r="B66" s="23"/>
      <c r="C66" s="24" t="s">
        <v>322</v>
      </c>
      <c r="D66" s="24"/>
      <c r="E66" s="24"/>
      <c r="F66" s="24"/>
      <c r="G66" s="24"/>
    </row>
    <row r="67" spans="1:7" ht="20.100000000000001" customHeight="1" x14ac:dyDescent="0.15">
      <c r="A67" s="23" t="s">
        <v>451</v>
      </c>
      <c r="B67" s="23"/>
      <c r="C67" s="24" t="s">
        <v>452</v>
      </c>
      <c r="D67" s="24"/>
      <c r="E67" s="24"/>
      <c r="F67" s="24"/>
      <c r="G67" s="24"/>
    </row>
    <row r="68" spans="1:7" ht="24.95" customHeight="1" x14ac:dyDescent="0.15">
      <c r="A68" s="23" t="s">
        <v>453</v>
      </c>
      <c r="B68" s="23"/>
      <c r="C68" s="24" t="s">
        <v>424</v>
      </c>
      <c r="D68" s="24"/>
      <c r="E68" s="24"/>
      <c r="F68" s="24"/>
      <c r="G68" s="24"/>
    </row>
    <row r="69" spans="1:7" ht="15" customHeight="1" x14ac:dyDescent="0.15"/>
    <row r="70" spans="1:7" ht="24.95" customHeight="1" x14ac:dyDescent="0.15">
      <c r="A70" s="15" t="s">
        <v>568</v>
      </c>
      <c r="B70" s="15"/>
      <c r="C70" s="15"/>
      <c r="D70" s="15"/>
      <c r="E70" s="15"/>
      <c r="F70" s="15"/>
      <c r="G70" s="15"/>
    </row>
    <row r="71" spans="1:7" ht="15" customHeight="1" x14ac:dyDescent="0.15"/>
    <row r="72" spans="1:7" ht="50.1" customHeight="1" x14ac:dyDescent="0.15">
      <c r="A72" s="6" t="s">
        <v>361</v>
      </c>
      <c r="B72" s="21" t="s">
        <v>522</v>
      </c>
      <c r="C72" s="21"/>
      <c r="D72" s="6" t="s">
        <v>547</v>
      </c>
      <c r="E72" s="6" t="s">
        <v>548</v>
      </c>
      <c r="F72" s="6" t="s">
        <v>549</v>
      </c>
      <c r="G72" s="6" t="s">
        <v>550</v>
      </c>
    </row>
    <row r="73" spans="1:7" ht="15" customHeight="1" x14ac:dyDescent="0.15">
      <c r="A73" s="6">
        <v>1</v>
      </c>
      <c r="B73" s="21">
        <v>2</v>
      </c>
      <c r="C73" s="21"/>
      <c r="D73" s="6">
        <v>3</v>
      </c>
      <c r="E73" s="6">
        <v>4</v>
      </c>
      <c r="F73" s="6">
        <v>5</v>
      </c>
      <c r="G73" s="6">
        <v>6</v>
      </c>
    </row>
    <row r="74" spans="1:7" ht="39.950000000000003" customHeight="1" x14ac:dyDescent="0.15">
      <c r="A74" s="6" t="s">
        <v>569</v>
      </c>
      <c r="B74" s="26" t="s">
        <v>570</v>
      </c>
      <c r="C74" s="26"/>
      <c r="D74" s="6"/>
      <c r="E74" s="9">
        <v>1</v>
      </c>
      <c r="F74" s="9">
        <v>5154286.1900000004</v>
      </c>
      <c r="G74" s="9">
        <v>5154286.1900000004</v>
      </c>
    </row>
    <row r="75" spans="1:7" ht="24.95" customHeight="1" x14ac:dyDescent="0.15">
      <c r="A75" s="25" t="s">
        <v>552</v>
      </c>
      <c r="B75" s="25"/>
      <c r="C75" s="25"/>
      <c r="D75" s="25"/>
      <c r="E75" s="11">
        <f>SUBTOTAL(9,E74:E74)</f>
        <v>1</v>
      </c>
      <c r="F75" s="11" t="s">
        <v>369</v>
      </c>
      <c r="G75" s="11">
        <f>SUBTOTAL(9,G74:G74)</f>
        <v>5154286.1900000004</v>
      </c>
    </row>
    <row r="76" spans="1:7" ht="24.95" customHeight="1" x14ac:dyDescent="0.15">
      <c r="A76" s="25" t="s">
        <v>553</v>
      </c>
      <c r="B76" s="25"/>
      <c r="C76" s="25"/>
      <c r="D76" s="25"/>
      <c r="E76" s="25"/>
      <c r="F76" s="25"/>
      <c r="G76" s="11">
        <f>SUBTOTAL(9,G74:G75)</f>
        <v>5154286.1900000004</v>
      </c>
    </row>
    <row r="77" spans="1:7" ht="24.95" customHeight="1" x14ac:dyDescent="0.15"/>
    <row r="78" spans="1:7" ht="20.100000000000001" customHeight="1" x14ac:dyDescent="0.15">
      <c r="A78" s="23" t="s">
        <v>450</v>
      </c>
      <c r="B78" s="23"/>
      <c r="C78" s="24" t="s">
        <v>322</v>
      </c>
      <c r="D78" s="24"/>
      <c r="E78" s="24"/>
      <c r="F78" s="24"/>
      <c r="G78" s="24"/>
    </row>
    <row r="79" spans="1:7" ht="20.100000000000001" customHeight="1" x14ac:dyDescent="0.15">
      <c r="A79" s="23" t="s">
        <v>451</v>
      </c>
      <c r="B79" s="23"/>
      <c r="C79" s="24" t="s">
        <v>475</v>
      </c>
      <c r="D79" s="24"/>
      <c r="E79" s="24"/>
      <c r="F79" s="24"/>
      <c r="G79" s="24"/>
    </row>
    <row r="80" spans="1:7" ht="24.95" customHeight="1" x14ac:dyDescent="0.15">
      <c r="A80" s="23" t="s">
        <v>453</v>
      </c>
      <c r="B80" s="23"/>
      <c r="C80" s="24" t="s">
        <v>424</v>
      </c>
      <c r="D80" s="24"/>
      <c r="E80" s="24"/>
      <c r="F80" s="24"/>
      <c r="G80" s="24"/>
    </row>
    <row r="81" spans="1:7" ht="15" customHeight="1" x14ac:dyDescent="0.15"/>
    <row r="82" spans="1:7" ht="24.95" customHeight="1" x14ac:dyDescent="0.15">
      <c r="A82" s="15" t="s">
        <v>571</v>
      </c>
      <c r="B82" s="15"/>
      <c r="C82" s="15"/>
      <c r="D82" s="15"/>
      <c r="E82" s="15"/>
      <c r="F82" s="15"/>
      <c r="G82" s="15"/>
    </row>
    <row r="83" spans="1:7" ht="15" customHeight="1" x14ac:dyDescent="0.15"/>
    <row r="84" spans="1:7" ht="50.1" customHeight="1" x14ac:dyDescent="0.15">
      <c r="A84" s="6" t="s">
        <v>361</v>
      </c>
      <c r="B84" s="21" t="s">
        <v>522</v>
      </c>
      <c r="C84" s="21"/>
      <c r="D84" s="6" t="s">
        <v>547</v>
      </c>
      <c r="E84" s="6" t="s">
        <v>548</v>
      </c>
      <c r="F84" s="6" t="s">
        <v>549</v>
      </c>
      <c r="G84" s="6" t="s">
        <v>550</v>
      </c>
    </row>
    <row r="85" spans="1:7" ht="15" customHeight="1" x14ac:dyDescent="0.15">
      <c r="A85" s="6">
        <v>1</v>
      </c>
      <c r="B85" s="21">
        <v>2</v>
      </c>
      <c r="C85" s="21"/>
      <c r="D85" s="6">
        <v>3</v>
      </c>
      <c r="E85" s="6">
        <v>4</v>
      </c>
      <c r="F85" s="6">
        <v>5</v>
      </c>
      <c r="G85" s="6">
        <v>6</v>
      </c>
    </row>
    <row r="86" spans="1:7" ht="39.950000000000003" customHeight="1" x14ac:dyDescent="0.15">
      <c r="A86" s="6" t="s">
        <v>366</v>
      </c>
      <c r="B86" s="26" t="s">
        <v>572</v>
      </c>
      <c r="C86" s="26"/>
      <c r="D86" s="6"/>
      <c r="E86" s="9">
        <v>1</v>
      </c>
      <c r="F86" s="9">
        <v>15981</v>
      </c>
      <c r="G86" s="9">
        <v>15981</v>
      </c>
    </row>
    <row r="87" spans="1:7" ht="24.95" customHeight="1" x14ac:dyDescent="0.15">
      <c r="A87" s="25" t="s">
        <v>552</v>
      </c>
      <c r="B87" s="25"/>
      <c r="C87" s="25"/>
      <c r="D87" s="25"/>
      <c r="E87" s="11">
        <f>SUBTOTAL(9,E86:E86)</f>
        <v>1</v>
      </c>
      <c r="F87" s="11" t="s">
        <v>369</v>
      </c>
      <c r="G87" s="11">
        <f>SUBTOTAL(9,G86:G86)</f>
        <v>15981</v>
      </c>
    </row>
    <row r="88" spans="1:7" ht="39.950000000000003" customHeight="1" x14ac:dyDescent="0.15">
      <c r="A88" s="6" t="s">
        <v>60</v>
      </c>
      <c r="B88" s="26" t="s">
        <v>573</v>
      </c>
      <c r="C88" s="26"/>
      <c r="D88" s="6"/>
      <c r="E88" s="9">
        <v>1</v>
      </c>
      <c r="F88" s="9">
        <v>23.98</v>
      </c>
      <c r="G88" s="9">
        <v>23.98</v>
      </c>
    </row>
    <row r="89" spans="1:7" ht="24.95" customHeight="1" x14ac:dyDescent="0.15">
      <c r="A89" s="25" t="s">
        <v>552</v>
      </c>
      <c r="B89" s="25"/>
      <c r="C89" s="25"/>
      <c r="D89" s="25"/>
      <c r="E89" s="11">
        <f>SUBTOTAL(9,E88:E88)</f>
        <v>1</v>
      </c>
      <c r="F89" s="11" t="s">
        <v>369</v>
      </c>
      <c r="G89" s="11">
        <f>SUBTOTAL(9,G88:G88)</f>
        <v>23.98</v>
      </c>
    </row>
    <row r="90" spans="1:7" ht="24.95" customHeight="1" x14ac:dyDescent="0.15">
      <c r="A90" s="25" t="s">
        <v>553</v>
      </c>
      <c r="B90" s="25"/>
      <c r="C90" s="25"/>
      <c r="D90" s="25"/>
      <c r="E90" s="25"/>
      <c r="F90" s="25"/>
      <c r="G90" s="11">
        <f>SUBTOTAL(9,G86:G89)</f>
        <v>16004.98</v>
      </c>
    </row>
    <row r="91" spans="1:7" ht="24.95" customHeight="1" x14ac:dyDescent="0.15"/>
    <row r="92" spans="1:7" ht="20.100000000000001" customHeight="1" x14ac:dyDescent="0.15">
      <c r="A92" s="23" t="s">
        <v>450</v>
      </c>
      <c r="B92" s="23"/>
      <c r="C92" s="24" t="s">
        <v>322</v>
      </c>
      <c r="D92" s="24"/>
      <c r="E92" s="24"/>
      <c r="F92" s="24"/>
      <c r="G92" s="24"/>
    </row>
    <row r="93" spans="1:7" ht="20.100000000000001" customHeight="1" x14ac:dyDescent="0.15">
      <c r="A93" s="23" t="s">
        <v>451</v>
      </c>
      <c r="B93" s="23"/>
      <c r="C93" s="24" t="s">
        <v>475</v>
      </c>
      <c r="D93" s="24"/>
      <c r="E93" s="24"/>
      <c r="F93" s="24"/>
      <c r="G93" s="24"/>
    </row>
    <row r="94" spans="1:7" ht="24.95" customHeight="1" x14ac:dyDescent="0.15">
      <c r="A94" s="23" t="s">
        <v>453</v>
      </c>
      <c r="B94" s="23"/>
      <c r="C94" s="24" t="s">
        <v>424</v>
      </c>
      <c r="D94" s="24"/>
      <c r="E94" s="24"/>
      <c r="F94" s="24"/>
      <c r="G94" s="24"/>
    </row>
    <row r="95" spans="1:7" ht="15" customHeight="1" x14ac:dyDescent="0.15"/>
    <row r="96" spans="1:7" ht="24.95" customHeight="1" x14ac:dyDescent="0.15">
      <c r="A96" s="15" t="s">
        <v>546</v>
      </c>
      <c r="B96" s="15"/>
      <c r="C96" s="15"/>
      <c r="D96" s="15"/>
      <c r="E96" s="15"/>
      <c r="F96" s="15"/>
      <c r="G96" s="15"/>
    </row>
    <row r="97" spans="1:7" ht="15" customHeight="1" x14ac:dyDescent="0.15"/>
    <row r="98" spans="1:7" ht="50.1" customHeight="1" x14ac:dyDescent="0.15">
      <c r="A98" s="6" t="s">
        <v>361</v>
      </c>
      <c r="B98" s="21" t="s">
        <v>522</v>
      </c>
      <c r="C98" s="21"/>
      <c r="D98" s="6" t="s">
        <v>547</v>
      </c>
      <c r="E98" s="6" t="s">
        <v>548</v>
      </c>
      <c r="F98" s="6" t="s">
        <v>549</v>
      </c>
      <c r="G98" s="6" t="s">
        <v>550</v>
      </c>
    </row>
    <row r="99" spans="1:7" ht="15" customHeight="1" x14ac:dyDescent="0.15">
      <c r="A99" s="6">
        <v>1</v>
      </c>
      <c r="B99" s="21">
        <v>2</v>
      </c>
      <c r="C99" s="21"/>
      <c r="D99" s="6">
        <v>3</v>
      </c>
      <c r="E99" s="6">
        <v>4</v>
      </c>
      <c r="F99" s="6">
        <v>5</v>
      </c>
      <c r="G99" s="6">
        <v>6</v>
      </c>
    </row>
    <row r="100" spans="1:7" ht="39.950000000000003" customHeight="1" x14ac:dyDescent="0.15">
      <c r="A100" s="6" t="s">
        <v>69</v>
      </c>
      <c r="B100" s="26" t="s">
        <v>551</v>
      </c>
      <c r="C100" s="26"/>
      <c r="D100" s="6"/>
      <c r="E100" s="9">
        <v>1</v>
      </c>
      <c r="F100" s="9">
        <v>230083.65</v>
      </c>
      <c r="G100" s="9">
        <v>230083.65</v>
      </c>
    </row>
    <row r="101" spans="1:7" ht="24.95" customHeight="1" x14ac:dyDescent="0.15">
      <c r="A101" s="25" t="s">
        <v>552</v>
      </c>
      <c r="B101" s="25"/>
      <c r="C101" s="25"/>
      <c r="D101" s="25"/>
      <c r="E101" s="11">
        <f>SUBTOTAL(9,E100:E100)</f>
        <v>1</v>
      </c>
      <c r="F101" s="11" t="s">
        <v>369</v>
      </c>
      <c r="G101" s="11">
        <f>SUBTOTAL(9,G100:G100)</f>
        <v>230083.65</v>
      </c>
    </row>
    <row r="102" spans="1:7" ht="39.950000000000003" customHeight="1" x14ac:dyDescent="0.15">
      <c r="A102" s="6" t="s">
        <v>467</v>
      </c>
      <c r="B102" s="26" t="s">
        <v>574</v>
      </c>
      <c r="C102" s="26"/>
      <c r="D102" s="6"/>
      <c r="E102" s="9">
        <v>1</v>
      </c>
      <c r="F102" s="9">
        <v>109927</v>
      </c>
      <c r="G102" s="9">
        <v>109927</v>
      </c>
    </row>
    <row r="103" spans="1:7" ht="24.95" customHeight="1" x14ac:dyDescent="0.15">
      <c r="A103" s="25" t="s">
        <v>552</v>
      </c>
      <c r="B103" s="25"/>
      <c r="C103" s="25"/>
      <c r="D103" s="25"/>
      <c r="E103" s="11">
        <f>SUBTOTAL(9,E102:E102)</f>
        <v>1</v>
      </c>
      <c r="F103" s="11" t="s">
        <v>369</v>
      </c>
      <c r="G103" s="11">
        <f>SUBTOTAL(9,G102:G102)</f>
        <v>109927</v>
      </c>
    </row>
    <row r="104" spans="1:7" ht="60" customHeight="1" x14ac:dyDescent="0.15">
      <c r="A104" s="6" t="s">
        <v>469</v>
      </c>
      <c r="B104" s="26" t="s">
        <v>575</v>
      </c>
      <c r="C104" s="26"/>
      <c r="D104" s="6"/>
      <c r="E104" s="9">
        <v>1</v>
      </c>
      <c r="F104" s="9">
        <v>53849.82</v>
      </c>
      <c r="G104" s="9">
        <v>53849.82</v>
      </c>
    </row>
    <row r="105" spans="1:7" ht="24.95" customHeight="1" x14ac:dyDescent="0.15">
      <c r="A105" s="25" t="s">
        <v>552</v>
      </c>
      <c r="B105" s="25"/>
      <c r="C105" s="25"/>
      <c r="D105" s="25"/>
      <c r="E105" s="11">
        <f>SUBTOTAL(9,E104:E104)</f>
        <v>1</v>
      </c>
      <c r="F105" s="11" t="s">
        <v>369</v>
      </c>
      <c r="G105" s="11">
        <f>SUBTOTAL(9,G104:G104)</f>
        <v>53849.82</v>
      </c>
    </row>
    <row r="106" spans="1:7" ht="60" customHeight="1" x14ac:dyDescent="0.15">
      <c r="A106" s="6" t="s">
        <v>470</v>
      </c>
      <c r="B106" s="26" t="s">
        <v>576</v>
      </c>
      <c r="C106" s="26"/>
      <c r="D106" s="6"/>
      <c r="E106" s="9">
        <v>1</v>
      </c>
      <c r="F106" s="9">
        <v>8574.4</v>
      </c>
      <c r="G106" s="9">
        <v>8574.4</v>
      </c>
    </row>
    <row r="107" spans="1:7" ht="24.95" customHeight="1" x14ac:dyDescent="0.15">
      <c r="A107" s="25" t="s">
        <v>552</v>
      </c>
      <c r="B107" s="25"/>
      <c r="C107" s="25"/>
      <c r="D107" s="25"/>
      <c r="E107" s="11">
        <f>SUBTOTAL(9,E106:E106)</f>
        <v>1</v>
      </c>
      <c r="F107" s="11" t="s">
        <v>369</v>
      </c>
      <c r="G107" s="11">
        <f>SUBTOTAL(9,G106:G106)</f>
        <v>8574.4</v>
      </c>
    </row>
    <row r="108" spans="1:7" ht="24.95" customHeight="1" x14ac:dyDescent="0.15">
      <c r="A108" s="25" t="s">
        <v>553</v>
      </c>
      <c r="B108" s="25"/>
      <c r="C108" s="25"/>
      <c r="D108" s="25"/>
      <c r="E108" s="25"/>
      <c r="F108" s="25"/>
      <c r="G108" s="11">
        <f>SUBTOTAL(9,G100:G107)</f>
        <v>402434.87000000005</v>
      </c>
    </row>
    <row r="109" spans="1:7" ht="24.95" customHeight="1" x14ac:dyDescent="0.15"/>
    <row r="110" spans="1:7" ht="20.100000000000001" customHeight="1" x14ac:dyDescent="0.15">
      <c r="A110" s="23" t="s">
        <v>450</v>
      </c>
      <c r="B110" s="23"/>
      <c r="C110" s="24" t="s">
        <v>322</v>
      </c>
      <c r="D110" s="24"/>
      <c r="E110" s="24"/>
      <c r="F110" s="24"/>
      <c r="G110" s="24"/>
    </row>
    <row r="111" spans="1:7" ht="20.100000000000001" customHeight="1" x14ac:dyDescent="0.15">
      <c r="A111" s="23" t="s">
        <v>451</v>
      </c>
      <c r="B111" s="23"/>
      <c r="C111" s="24" t="s">
        <v>475</v>
      </c>
      <c r="D111" s="24"/>
      <c r="E111" s="24"/>
      <c r="F111" s="24"/>
      <c r="G111" s="24"/>
    </row>
    <row r="112" spans="1:7" ht="24.95" customHeight="1" x14ac:dyDescent="0.15">
      <c r="A112" s="23" t="s">
        <v>453</v>
      </c>
      <c r="B112" s="23"/>
      <c r="C112" s="24" t="s">
        <v>424</v>
      </c>
      <c r="D112" s="24"/>
      <c r="E112" s="24"/>
      <c r="F112" s="24"/>
      <c r="G112" s="24"/>
    </row>
    <row r="113" spans="1:7" ht="15" customHeight="1" x14ac:dyDescent="0.15"/>
    <row r="114" spans="1:7" ht="24.95" customHeight="1" x14ac:dyDescent="0.15">
      <c r="A114" s="15" t="s">
        <v>554</v>
      </c>
      <c r="B114" s="15"/>
      <c r="C114" s="15"/>
      <c r="D114" s="15"/>
      <c r="E114" s="15"/>
      <c r="F114" s="15"/>
      <c r="G114" s="15"/>
    </row>
    <row r="115" spans="1:7" ht="15" customHeight="1" x14ac:dyDescent="0.15"/>
    <row r="116" spans="1:7" ht="50.1" customHeight="1" x14ac:dyDescent="0.15">
      <c r="A116" s="6" t="s">
        <v>361</v>
      </c>
      <c r="B116" s="21" t="s">
        <v>522</v>
      </c>
      <c r="C116" s="21"/>
      <c r="D116" s="6" t="s">
        <v>547</v>
      </c>
      <c r="E116" s="6" t="s">
        <v>548</v>
      </c>
      <c r="F116" s="6" t="s">
        <v>549</v>
      </c>
      <c r="G116" s="6" t="s">
        <v>550</v>
      </c>
    </row>
    <row r="117" spans="1:7" ht="15" customHeight="1" x14ac:dyDescent="0.15">
      <c r="A117" s="6">
        <v>1</v>
      </c>
      <c r="B117" s="21">
        <v>2</v>
      </c>
      <c r="C117" s="21"/>
      <c r="D117" s="6">
        <v>3</v>
      </c>
      <c r="E117" s="6">
        <v>4</v>
      </c>
      <c r="F117" s="6">
        <v>5</v>
      </c>
      <c r="G117" s="6">
        <v>6</v>
      </c>
    </row>
    <row r="118" spans="1:7" ht="39.950000000000003" customHeight="1" x14ac:dyDescent="0.15">
      <c r="A118" s="6" t="s">
        <v>471</v>
      </c>
      <c r="B118" s="26" t="s">
        <v>577</v>
      </c>
      <c r="C118" s="26"/>
      <c r="D118" s="6"/>
      <c r="E118" s="9">
        <v>1</v>
      </c>
      <c r="F118" s="9">
        <v>23199</v>
      </c>
      <c r="G118" s="9">
        <v>23199</v>
      </c>
    </row>
    <row r="119" spans="1:7" ht="24.95" customHeight="1" x14ac:dyDescent="0.15">
      <c r="A119" s="25" t="s">
        <v>552</v>
      </c>
      <c r="B119" s="25"/>
      <c r="C119" s="25"/>
      <c r="D119" s="25"/>
      <c r="E119" s="11">
        <f>SUBTOTAL(9,E118:E118)</f>
        <v>1</v>
      </c>
      <c r="F119" s="11" t="s">
        <v>369</v>
      </c>
      <c r="G119" s="11">
        <f>SUBTOTAL(9,G118:G118)</f>
        <v>23199</v>
      </c>
    </row>
    <row r="120" spans="1:7" ht="39.950000000000003" customHeight="1" x14ac:dyDescent="0.15">
      <c r="A120" s="6" t="s">
        <v>483</v>
      </c>
      <c r="B120" s="26" t="s">
        <v>578</v>
      </c>
      <c r="C120" s="26"/>
      <c r="D120" s="6"/>
      <c r="E120" s="9">
        <v>1</v>
      </c>
      <c r="F120" s="9">
        <v>3500</v>
      </c>
      <c r="G120" s="9">
        <v>3500</v>
      </c>
    </row>
    <row r="121" spans="1:7" ht="24.95" customHeight="1" x14ac:dyDescent="0.15">
      <c r="A121" s="25" t="s">
        <v>552</v>
      </c>
      <c r="B121" s="25"/>
      <c r="C121" s="25"/>
      <c r="D121" s="25"/>
      <c r="E121" s="11">
        <f>SUBTOTAL(9,E120:E120)</f>
        <v>1</v>
      </c>
      <c r="F121" s="11" t="s">
        <v>369</v>
      </c>
      <c r="G121" s="11">
        <f>SUBTOTAL(9,G120:G120)</f>
        <v>3500</v>
      </c>
    </row>
    <row r="122" spans="1:7" ht="39.950000000000003" customHeight="1" x14ac:dyDescent="0.15">
      <c r="A122" s="6" t="s">
        <v>485</v>
      </c>
      <c r="B122" s="26" t="s">
        <v>579</v>
      </c>
      <c r="C122" s="26"/>
      <c r="D122" s="6"/>
      <c r="E122" s="9">
        <v>1</v>
      </c>
      <c r="F122" s="9">
        <v>6303</v>
      </c>
      <c r="G122" s="9">
        <v>6303</v>
      </c>
    </row>
    <row r="123" spans="1:7" ht="24.95" customHeight="1" x14ac:dyDescent="0.15">
      <c r="A123" s="25" t="s">
        <v>552</v>
      </c>
      <c r="B123" s="25"/>
      <c r="C123" s="25"/>
      <c r="D123" s="25"/>
      <c r="E123" s="11">
        <f>SUBTOTAL(9,E122:E122)</f>
        <v>1</v>
      </c>
      <c r="F123" s="11" t="s">
        <v>369</v>
      </c>
      <c r="G123" s="11">
        <f>SUBTOTAL(9,G122:G122)</f>
        <v>6303</v>
      </c>
    </row>
    <row r="124" spans="1:7" ht="39.950000000000003" customHeight="1" x14ac:dyDescent="0.15">
      <c r="A124" s="6" t="s">
        <v>487</v>
      </c>
      <c r="B124" s="26" t="s">
        <v>580</v>
      </c>
      <c r="C124" s="26"/>
      <c r="D124" s="6"/>
      <c r="E124" s="9">
        <v>1</v>
      </c>
      <c r="F124" s="9">
        <v>660580.72</v>
      </c>
      <c r="G124" s="9">
        <v>660580.72</v>
      </c>
    </row>
    <row r="125" spans="1:7" ht="24.95" customHeight="1" x14ac:dyDescent="0.15">
      <c r="A125" s="25" t="s">
        <v>552</v>
      </c>
      <c r="B125" s="25"/>
      <c r="C125" s="25"/>
      <c r="D125" s="25"/>
      <c r="E125" s="11">
        <f>SUBTOTAL(9,E124:E124)</f>
        <v>1</v>
      </c>
      <c r="F125" s="11" t="s">
        <v>369</v>
      </c>
      <c r="G125" s="11">
        <f>SUBTOTAL(9,G124:G124)</f>
        <v>660580.72</v>
      </c>
    </row>
    <row r="126" spans="1:7" ht="39.950000000000003" customHeight="1" x14ac:dyDescent="0.15">
      <c r="A126" s="6" t="s">
        <v>489</v>
      </c>
      <c r="B126" s="26" t="s">
        <v>581</v>
      </c>
      <c r="C126" s="26"/>
      <c r="D126" s="6"/>
      <c r="E126" s="9">
        <v>1</v>
      </c>
      <c r="F126" s="9">
        <v>6292</v>
      </c>
      <c r="G126" s="9">
        <v>6292</v>
      </c>
    </row>
    <row r="127" spans="1:7" ht="24.95" customHeight="1" x14ac:dyDescent="0.15">
      <c r="A127" s="25" t="s">
        <v>552</v>
      </c>
      <c r="B127" s="25"/>
      <c r="C127" s="25"/>
      <c r="D127" s="25"/>
      <c r="E127" s="11">
        <f>SUBTOTAL(9,E126:E126)</f>
        <v>1</v>
      </c>
      <c r="F127" s="11" t="s">
        <v>369</v>
      </c>
      <c r="G127" s="11">
        <f>SUBTOTAL(9,G126:G126)</f>
        <v>6292</v>
      </c>
    </row>
    <row r="128" spans="1:7" ht="39.950000000000003" customHeight="1" x14ac:dyDescent="0.15">
      <c r="A128" s="6" t="s">
        <v>491</v>
      </c>
      <c r="B128" s="26" t="s">
        <v>582</v>
      </c>
      <c r="C128" s="26"/>
      <c r="D128" s="6"/>
      <c r="E128" s="9">
        <v>1</v>
      </c>
      <c r="F128" s="9">
        <v>30441.69</v>
      </c>
      <c r="G128" s="9">
        <v>30441.69</v>
      </c>
    </row>
    <row r="129" spans="1:7" ht="24.95" customHeight="1" x14ac:dyDescent="0.15">
      <c r="A129" s="25" t="s">
        <v>552</v>
      </c>
      <c r="B129" s="25"/>
      <c r="C129" s="25"/>
      <c r="D129" s="25"/>
      <c r="E129" s="11">
        <f>SUBTOTAL(9,E128:E128)</f>
        <v>1</v>
      </c>
      <c r="F129" s="11" t="s">
        <v>369</v>
      </c>
      <c r="G129" s="11">
        <f>SUBTOTAL(9,G128:G128)</f>
        <v>30441.69</v>
      </c>
    </row>
    <row r="130" spans="1:7" ht="39.950000000000003" customHeight="1" x14ac:dyDescent="0.15">
      <c r="A130" s="6" t="s">
        <v>493</v>
      </c>
      <c r="B130" s="26" t="s">
        <v>583</v>
      </c>
      <c r="C130" s="26"/>
      <c r="D130" s="6"/>
      <c r="E130" s="9">
        <v>1</v>
      </c>
      <c r="F130" s="9">
        <v>54120</v>
      </c>
      <c r="G130" s="9">
        <v>54120</v>
      </c>
    </row>
    <row r="131" spans="1:7" ht="24.95" customHeight="1" x14ac:dyDescent="0.15">
      <c r="A131" s="25" t="s">
        <v>552</v>
      </c>
      <c r="B131" s="25"/>
      <c r="C131" s="25"/>
      <c r="D131" s="25"/>
      <c r="E131" s="11">
        <f>SUBTOTAL(9,E130:E130)</f>
        <v>1</v>
      </c>
      <c r="F131" s="11" t="s">
        <v>369</v>
      </c>
      <c r="G131" s="11">
        <f>SUBTOTAL(9,G130:G130)</f>
        <v>54120</v>
      </c>
    </row>
    <row r="132" spans="1:7" ht="39.950000000000003" customHeight="1" x14ac:dyDescent="0.15">
      <c r="A132" s="6" t="s">
        <v>494</v>
      </c>
      <c r="B132" s="26" t="s">
        <v>584</v>
      </c>
      <c r="C132" s="26"/>
      <c r="D132" s="6"/>
      <c r="E132" s="9">
        <v>1</v>
      </c>
      <c r="F132" s="9">
        <v>10000</v>
      </c>
      <c r="G132" s="9">
        <v>10000</v>
      </c>
    </row>
    <row r="133" spans="1:7" ht="24.95" customHeight="1" x14ac:dyDescent="0.15">
      <c r="A133" s="25" t="s">
        <v>552</v>
      </c>
      <c r="B133" s="25"/>
      <c r="C133" s="25"/>
      <c r="D133" s="25"/>
      <c r="E133" s="11">
        <f>SUBTOTAL(9,E132:E132)</f>
        <v>1</v>
      </c>
      <c r="F133" s="11" t="s">
        <v>369</v>
      </c>
      <c r="G133" s="11">
        <f>SUBTOTAL(9,G132:G132)</f>
        <v>10000</v>
      </c>
    </row>
    <row r="134" spans="1:7" ht="39.950000000000003" customHeight="1" x14ac:dyDescent="0.15">
      <c r="A134" s="6" t="s">
        <v>497</v>
      </c>
      <c r="B134" s="26" t="s">
        <v>585</v>
      </c>
      <c r="C134" s="26"/>
      <c r="D134" s="6"/>
      <c r="E134" s="9">
        <v>1</v>
      </c>
      <c r="F134" s="9">
        <v>57156.480000000003</v>
      </c>
      <c r="G134" s="9">
        <v>57156.480000000003</v>
      </c>
    </row>
    <row r="135" spans="1:7" ht="24.95" customHeight="1" x14ac:dyDescent="0.15">
      <c r="A135" s="25" t="s">
        <v>552</v>
      </c>
      <c r="B135" s="25"/>
      <c r="C135" s="25"/>
      <c r="D135" s="25"/>
      <c r="E135" s="11">
        <f>SUBTOTAL(9,E134:E134)</f>
        <v>1</v>
      </c>
      <c r="F135" s="11" t="s">
        <v>369</v>
      </c>
      <c r="G135" s="11">
        <f>SUBTOTAL(9,G134:G134)</f>
        <v>57156.480000000003</v>
      </c>
    </row>
    <row r="136" spans="1:7" ht="24.95" customHeight="1" x14ac:dyDescent="0.15">
      <c r="A136" s="25" t="s">
        <v>553</v>
      </c>
      <c r="B136" s="25"/>
      <c r="C136" s="25"/>
      <c r="D136" s="25"/>
      <c r="E136" s="25"/>
      <c r="F136" s="25"/>
      <c r="G136" s="11">
        <f>SUBTOTAL(9,G118:G135)</f>
        <v>851592.8899999999</v>
      </c>
    </row>
    <row r="137" spans="1:7" ht="24.95" customHeight="1" x14ac:dyDescent="0.15"/>
    <row r="138" spans="1:7" ht="20.100000000000001" customHeight="1" x14ac:dyDescent="0.15">
      <c r="A138" s="23" t="s">
        <v>450</v>
      </c>
      <c r="B138" s="23"/>
      <c r="C138" s="24" t="s">
        <v>322</v>
      </c>
      <c r="D138" s="24"/>
      <c r="E138" s="24"/>
      <c r="F138" s="24"/>
      <c r="G138" s="24"/>
    </row>
    <row r="139" spans="1:7" ht="20.100000000000001" customHeight="1" x14ac:dyDescent="0.15">
      <c r="A139" s="23" t="s">
        <v>451</v>
      </c>
      <c r="B139" s="23"/>
      <c r="C139" s="24" t="s">
        <v>475</v>
      </c>
      <c r="D139" s="24"/>
      <c r="E139" s="24"/>
      <c r="F139" s="24"/>
      <c r="G139" s="24"/>
    </row>
    <row r="140" spans="1:7" ht="24.95" customHeight="1" x14ac:dyDescent="0.15">
      <c r="A140" s="23" t="s">
        <v>453</v>
      </c>
      <c r="B140" s="23"/>
      <c r="C140" s="24" t="s">
        <v>424</v>
      </c>
      <c r="D140" s="24"/>
      <c r="E140" s="24"/>
      <c r="F140" s="24"/>
      <c r="G140" s="24"/>
    </row>
    <row r="141" spans="1:7" ht="15" customHeight="1" x14ac:dyDescent="0.15"/>
    <row r="142" spans="1:7" ht="24.95" customHeight="1" x14ac:dyDescent="0.15">
      <c r="A142" s="15" t="s">
        <v>556</v>
      </c>
      <c r="B142" s="15"/>
      <c r="C142" s="15"/>
      <c r="D142" s="15"/>
      <c r="E142" s="15"/>
      <c r="F142" s="15"/>
      <c r="G142" s="15"/>
    </row>
    <row r="143" spans="1:7" ht="15" customHeight="1" x14ac:dyDescent="0.15"/>
    <row r="144" spans="1:7" ht="50.1" customHeight="1" x14ac:dyDescent="0.15">
      <c r="A144" s="6" t="s">
        <v>361</v>
      </c>
      <c r="B144" s="21" t="s">
        <v>522</v>
      </c>
      <c r="C144" s="21"/>
      <c r="D144" s="6" t="s">
        <v>547</v>
      </c>
      <c r="E144" s="6" t="s">
        <v>548</v>
      </c>
      <c r="F144" s="6" t="s">
        <v>549</v>
      </c>
      <c r="G144" s="6" t="s">
        <v>550</v>
      </c>
    </row>
    <row r="145" spans="1:7" ht="15" customHeight="1" x14ac:dyDescent="0.15">
      <c r="A145" s="6">
        <v>1</v>
      </c>
      <c r="B145" s="21">
        <v>2</v>
      </c>
      <c r="C145" s="21"/>
      <c r="D145" s="6">
        <v>3</v>
      </c>
      <c r="E145" s="6">
        <v>4</v>
      </c>
      <c r="F145" s="6">
        <v>5</v>
      </c>
      <c r="G145" s="6">
        <v>6</v>
      </c>
    </row>
    <row r="146" spans="1:7" ht="60" customHeight="1" x14ac:dyDescent="0.15">
      <c r="A146" s="6" t="s">
        <v>501</v>
      </c>
      <c r="B146" s="26" t="s">
        <v>586</v>
      </c>
      <c r="C146" s="26"/>
      <c r="D146" s="6"/>
      <c r="E146" s="9">
        <v>1</v>
      </c>
      <c r="F146" s="9">
        <v>30981.599999999999</v>
      </c>
      <c r="G146" s="9">
        <v>30981.599999999999</v>
      </c>
    </row>
    <row r="147" spans="1:7" ht="24.95" customHeight="1" x14ac:dyDescent="0.15">
      <c r="A147" s="25" t="s">
        <v>552</v>
      </c>
      <c r="B147" s="25"/>
      <c r="C147" s="25"/>
      <c r="D147" s="25"/>
      <c r="E147" s="11">
        <f>SUBTOTAL(9,E146:E146)</f>
        <v>1</v>
      </c>
      <c r="F147" s="11" t="s">
        <v>369</v>
      </c>
      <c r="G147" s="11">
        <f>SUBTOTAL(9,G146:G146)</f>
        <v>30981.599999999999</v>
      </c>
    </row>
    <row r="148" spans="1:7" ht="39.950000000000003" customHeight="1" x14ac:dyDescent="0.15">
      <c r="A148" s="6" t="s">
        <v>503</v>
      </c>
      <c r="B148" s="26" t="s">
        <v>587</v>
      </c>
      <c r="C148" s="26"/>
      <c r="D148" s="6"/>
      <c r="E148" s="9">
        <v>1</v>
      </c>
      <c r="F148" s="9">
        <v>708000</v>
      </c>
      <c r="G148" s="9">
        <v>708000</v>
      </c>
    </row>
    <row r="149" spans="1:7" ht="24.95" customHeight="1" x14ac:dyDescent="0.15">
      <c r="A149" s="25" t="s">
        <v>552</v>
      </c>
      <c r="B149" s="25"/>
      <c r="C149" s="25"/>
      <c r="D149" s="25"/>
      <c r="E149" s="11">
        <f>SUBTOTAL(9,E148:E148)</f>
        <v>1</v>
      </c>
      <c r="F149" s="11" t="s">
        <v>369</v>
      </c>
      <c r="G149" s="11">
        <f>SUBTOTAL(9,G148:G148)</f>
        <v>708000</v>
      </c>
    </row>
    <row r="150" spans="1:7" ht="39.950000000000003" customHeight="1" x14ac:dyDescent="0.15">
      <c r="A150" s="6" t="s">
        <v>505</v>
      </c>
      <c r="B150" s="26" t="s">
        <v>588</v>
      </c>
      <c r="C150" s="26"/>
      <c r="D150" s="6"/>
      <c r="E150" s="9">
        <v>1</v>
      </c>
      <c r="F150" s="9">
        <v>1500</v>
      </c>
      <c r="G150" s="9">
        <v>1500</v>
      </c>
    </row>
    <row r="151" spans="1:7" ht="24.95" customHeight="1" x14ac:dyDescent="0.15">
      <c r="A151" s="25" t="s">
        <v>552</v>
      </c>
      <c r="B151" s="25"/>
      <c r="C151" s="25"/>
      <c r="D151" s="25"/>
      <c r="E151" s="11">
        <f>SUBTOTAL(9,E150:E150)</f>
        <v>1</v>
      </c>
      <c r="F151" s="11" t="s">
        <v>369</v>
      </c>
      <c r="G151" s="11">
        <f>SUBTOTAL(9,G150:G150)</f>
        <v>1500</v>
      </c>
    </row>
    <row r="152" spans="1:7" ht="39.950000000000003" customHeight="1" x14ac:dyDescent="0.15">
      <c r="A152" s="6" t="s">
        <v>507</v>
      </c>
      <c r="B152" s="26" t="s">
        <v>589</v>
      </c>
      <c r="C152" s="26"/>
      <c r="D152" s="6"/>
      <c r="E152" s="9">
        <v>1</v>
      </c>
      <c r="F152" s="9">
        <v>22000</v>
      </c>
      <c r="G152" s="9">
        <v>22000</v>
      </c>
    </row>
    <row r="153" spans="1:7" ht="24.95" customHeight="1" x14ac:dyDescent="0.15">
      <c r="A153" s="25" t="s">
        <v>552</v>
      </c>
      <c r="B153" s="25"/>
      <c r="C153" s="25"/>
      <c r="D153" s="25"/>
      <c r="E153" s="11">
        <f>SUBTOTAL(9,E152:E152)</f>
        <v>1</v>
      </c>
      <c r="F153" s="11" t="s">
        <v>369</v>
      </c>
      <c r="G153" s="11">
        <f>SUBTOTAL(9,G152:G152)</f>
        <v>22000</v>
      </c>
    </row>
    <row r="154" spans="1:7" ht="39.950000000000003" customHeight="1" x14ac:dyDescent="0.15">
      <c r="A154" s="6" t="s">
        <v>509</v>
      </c>
      <c r="B154" s="26" t="s">
        <v>590</v>
      </c>
      <c r="C154" s="26"/>
      <c r="D154" s="6"/>
      <c r="E154" s="9">
        <v>1</v>
      </c>
      <c r="F154" s="9">
        <v>130000</v>
      </c>
      <c r="G154" s="9">
        <v>130000</v>
      </c>
    </row>
    <row r="155" spans="1:7" ht="24.95" customHeight="1" x14ac:dyDescent="0.15">
      <c r="A155" s="25" t="s">
        <v>552</v>
      </c>
      <c r="B155" s="25"/>
      <c r="C155" s="25"/>
      <c r="D155" s="25"/>
      <c r="E155" s="11">
        <f>SUBTOTAL(9,E154:E154)</f>
        <v>1</v>
      </c>
      <c r="F155" s="11" t="s">
        <v>369</v>
      </c>
      <c r="G155" s="11">
        <f>SUBTOTAL(9,G154:G154)</f>
        <v>130000</v>
      </c>
    </row>
    <row r="156" spans="1:7" ht="39.950000000000003" customHeight="1" x14ac:dyDescent="0.15">
      <c r="A156" s="6" t="s">
        <v>510</v>
      </c>
      <c r="B156" s="26" t="s">
        <v>591</v>
      </c>
      <c r="C156" s="26"/>
      <c r="D156" s="6"/>
      <c r="E156" s="9">
        <v>1</v>
      </c>
      <c r="F156" s="9">
        <v>19600</v>
      </c>
      <c r="G156" s="9">
        <v>19600</v>
      </c>
    </row>
    <row r="157" spans="1:7" ht="24.95" customHeight="1" x14ac:dyDescent="0.15">
      <c r="A157" s="25" t="s">
        <v>552</v>
      </c>
      <c r="B157" s="25"/>
      <c r="C157" s="25"/>
      <c r="D157" s="25"/>
      <c r="E157" s="11">
        <f>SUBTOTAL(9,E156:E156)</f>
        <v>1</v>
      </c>
      <c r="F157" s="11" t="s">
        <v>369</v>
      </c>
      <c r="G157" s="11">
        <f>SUBTOTAL(9,G156:G156)</f>
        <v>19600</v>
      </c>
    </row>
    <row r="158" spans="1:7" ht="39.950000000000003" customHeight="1" x14ac:dyDescent="0.15">
      <c r="A158" s="6" t="s">
        <v>512</v>
      </c>
      <c r="B158" s="26" t="s">
        <v>592</v>
      </c>
      <c r="C158" s="26"/>
      <c r="D158" s="6"/>
      <c r="E158" s="9">
        <v>1</v>
      </c>
      <c r="F158" s="9">
        <v>5000</v>
      </c>
      <c r="G158" s="9">
        <v>5000</v>
      </c>
    </row>
    <row r="159" spans="1:7" ht="24.95" customHeight="1" x14ac:dyDescent="0.15">
      <c r="A159" s="25" t="s">
        <v>552</v>
      </c>
      <c r="B159" s="25"/>
      <c r="C159" s="25"/>
      <c r="D159" s="25"/>
      <c r="E159" s="11">
        <f>SUBTOTAL(9,E158:E158)</f>
        <v>1</v>
      </c>
      <c r="F159" s="11" t="s">
        <v>369</v>
      </c>
      <c r="G159" s="11">
        <f>SUBTOTAL(9,G158:G158)</f>
        <v>5000</v>
      </c>
    </row>
    <row r="160" spans="1:7" ht="24.95" customHeight="1" x14ac:dyDescent="0.15">
      <c r="A160" s="25" t="s">
        <v>553</v>
      </c>
      <c r="B160" s="25"/>
      <c r="C160" s="25"/>
      <c r="D160" s="25"/>
      <c r="E160" s="25"/>
      <c r="F160" s="25"/>
      <c r="G160" s="11">
        <f>SUBTOTAL(9,G146:G159)</f>
        <v>917081.59999999998</v>
      </c>
    </row>
    <row r="161" spans="1:7" ht="24.95" customHeight="1" x14ac:dyDescent="0.15"/>
    <row r="162" spans="1:7" ht="20.100000000000001" customHeight="1" x14ac:dyDescent="0.15">
      <c r="A162" s="23" t="s">
        <v>450</v>
      </c>
      <c r="B162" s="23"/>
      <c r="C162" s="24" t="s">
        <v>322</v>
      </c>
      <c r="D162" s="24"/>
      <c r="E162" s="24"/>
      <c r="F162" s="24"/>
      <c r="G162" s="24"/>
    </row>
    <row r="163" spans="1:7" ht="20.100000000000001" customHeight="1" x14ac:dyDescent="0.15">
      <c r="A163" s="23" t="s">
        <v>451</v>
      </c>
      <c r="B163" s="23"/>
      <c r="C163" s="24" t="s">
        <v>475</v>
      </c>
      <c r="D163" s="24"/>
      <c r="E163" s="24"/>
      <c r="F163" s="24"/>
      <c r="G163" s="24"/>
    </row>
    <row r="164" spans="1:7" ht="24.95" customHeight="1" x14ac:dyDescent="0.15">
      <c r="A164" s="23" t="s">
        <v>453</v>
      </c>
      <c r="B164" s="23"/>
      <c r="C164" s="24" t="s">
        <v>424</v>
      </c>
      <c r="D164" s="24"/>
      <c r="E164" s="24"/>
      <c r="F164" s="24"/>
      <c r="G164" s="24"/>
    </row>
    <row r="165" spans="1:7" ht="15" customHeight="1" x14ac:dyDescent="0.15"/>
    <row r="166" spans="1:7" ht="24.95" customHeight="1" x14ac:dyDescent="0.15">
      <c r="A166" s="15" t="s">
        <v>560</v>
      </c>
      <c r="B166" s="15"/>
      <c r="C166" s="15"/>
      <c r="D166" s="15"/>
      <c r="E166" s="15"/>
      <c r="F166" s="15"/>
      <c r="G166" s="15"/>
    </row>
    <row r="167" spans="1:7" ht="15" customHeight="1" x14ac:dyDescent="0.15"/>
    <row r="168" spans="1:7" ht="50.1" customHeight="1" x14ac:dyDescent="0.15">
      <c r="A168" s="6" t="s">
        <v>361</v>
      </c>
      <c r="B168" s="21" t="s">
        <v>522</v>
      </c>
      <c r="C168" s="21"/>
      <c r="D168" s="6" t="s">
        <v>547</v>
      </c>
      <c r="E168" s="6" t="s">
        <v>548</v>
      </c>
      <c r="F168" s="6" t="s">
        <v>549</v>
      </c>
      <c r="G168" s="6" t="s">
        <v>550</v>
      </c>
    </row>
    <row r="169" spans="1:7" ht="15" customHeight="1" x14ac:dyDescent="0.15">
      <c r="A169" s="6">
        <v>1</v>
      </c>
      <c r="B169" s="21">
        <v>2</v>
      </c>
      <c r="C169" s="21"/>
      <c r="D169" s="6">
        <v>3</v>
      </c>
      <c r="E169" s="6">
        <v>4</v>
      </c>
      <c r="F169" s="6">
        <v>5</v>
      </c>
      <c r="G169" s="6">
        <v>6</v>
      </c>
    </row>
    <row r="170" spans="1:7" ht="20.100000000000001" customHeight="1" x14ac:dyDescent="0.15">
      <c r="A170" s="6" t="s">
        <v>472</v>
      </c>
      <c r="B170" s="26" t="s">
        <v>593</v>
      </c>
      <c r="C170" s="26"/>
      <c r="D170" s="6"/>
      <c r="E170" s="9">
        <v>1</v>
      </c>
      <c r="F170" s="9">
        <v>190000</v>
      </c>
      <c r="G170" s="9">
        <v>190000</v>
      </c>
    </row>
    <row r="171" spans="1:7" ht="24.95" customHeight="1" x14ac:dyDescent="0.15">
      <c r="A171" s="25" t="s">
        <v>552</v>
      </c>
      <c r="B171" s="25"/>
      <c r="C171" s="25"/>
      <c r="D171" s="25"/>
      <c r="E171" s="11">
        <f>SUBTOTAL(9,E170:E170)</f>
        <v>1</v>
      </c>
      <c r="F171" s="11" t="s">
        <v>369</v>
      </c>
      <c r="G171" s="11">
        <f>SUBTOTAL(9,G170:G170)</f>
        <v>190000</v>
      </c>
    </row>
    <row r="172" spans="1:7" ht="39.950000000000003" customHeight="1" x14ac:dyDescent="0.15">
      <c r="A172" s="6" t="s">
        <v>594</v>
      </c>
      <c r="B172" s="26" t="s">
        <v>595</v>
      </c>
      <c r="C172" s="26"/>
      <c r="D172" s="6"/>
      <c r="E172" s="9">
        <v>1</v>
      </c>
      <c r="F172" s="9">
        <v>274588.61</v>
      </c>
      <c r="G172" s="9">
        <v>274588.61</v>
      </c>
    </row>
    <row r="173" spans="1:7" ht="24.95" customHeight="1" x14ac:dyDescent="0.15">
      <c r="A173" s="25" t="s">
        <v>552</v>
      </c>
      <c r="B173" s="25"/>
      <c r="C173" s="25"/>
      <c r="D173" s="25"/>
      <c r="E173" s="11">
        <f>SUBTOTAL(9,E172:E172)</f>
        <v>1</v>
      </c>
      <c r="F173" s="11" t="s">
        <v>369</v>
      </c>
      <c r="G173" s="11">
        <f>SUBTOTAL(9,G172:G172)</f>
        <v>274588.61</v>
      </c>
    </row>
    <row r="174" spans="1:7" ht="24.95" customHeight="1" x14ac:dyDescent="0.15">
      <c r="A174" s="25" t="s">
        <v>553</v>
      </c>
      <c r="B174" s="25"/>
      <c r="C174" s="25"/>
      <c r="D174" s="25"/>
      <c r="E174" s="25"/>
      <c r="F174" s="25"/>
      <c r="G174" s="11">
        <f>SUBTOTAL(9,G170:G173)</f>
        <v>464588.61</v>
      </c>
    </row>
    <row r="175" spans="1:7" ht="24.95" customHeight="1" x14ac:dyDescent="0.15"/>
    <row r="176" spans="1:7" ht="20.100000000000001" customHeight="1" x14ac:dyDescent="0.15">
      <c r="A176" s="23" t="s">
        <v>450</v>
      </c>
      <c r="B176" s="23"/>
      <c r="C176" s="24" t="s">
        <v>322</v>
      </c>
      <c r="D176" s="24"/>
      <c r="E176" s="24"/>
      <c r="F176" s="24"/>
      <c r="G176" s="24"/>
    </row>
    <row r="177" spans="1:7" ht="20.100000000000001" customHeight="1" x14ac:dyDescent="0.15">
      <c r="A177" s="23" t="s">
        <v>451</v>
      </c>
      <c r="B177" s="23"/>
      <c r="C177" s="24" t="s">
        <v>475</v>
      </c>
      <c r="D177" s="24"/>
      <c r="E177" s="24"/>
      <c r="F177" s="24"/>
      <c r="G177" s="24"/>
    </row>
    <row r="178" spans="1:7" ht="24.95" customHeight="1" x14ac:dyDescent="0.15">
      <c r="A178" s="23" t="s">
        <v>453</v>
      </c>
      <c r="B178" s="23"/>
      <c r="C178" s="24" t="s">
        <v>424</v>
      </c>
      <c r="D178" s="24"/>
      <c r="E178" s="24"/>
      <c r="F178" s="24"/>
      <c r="G178" s="24"/>
    </row>
    <row r="179" spans="1:7" ht="15" customHeight="1" x14ac:dyDescent="0.15"/>
    <row r="180" spans="1:7" ht="24.95" customHeight="1" x14ac:dyDescent="0.15">
      <c r="A180" s="15" t="s">
        <v>565</v>
      </c>
      <c r="B180" s="15"/>
      <c r="C180" s="15"/>
      <c r="D180" s="15"/>
      <c r="E180" s="15"/>
      <c r="F180" s="15"/>
      <c r="G180" s="15"/>
    </row>
    <row r="181" spans="1:7" ht="15" customHeight="1" x14ac:dyDescent="0.15"/>
    <row r="182" spans="1:7" ht="50.1" customHeight="1" x14ac:dyDescent="0.15">
      <c r="A182" s="6" t="s">
        <v>361</v>
      </c>
      <c r="B182" s="21" t="s">
        <v>522</v>
      </c>
      <c r="C182" s="21"/>
      <c r="D182" s="6" t="s">
        <v>547</v>
      </c>
      <c r="E182" s="6" t="s">
        <v>548</v>
      </c>
      <c r="F182" s="6" t="s">
        <v>549</v>
      </c>
      <c r="G182" s="6" t="s">
        <v>550</v>
      </c>
    </row>
    <row r="183" spans="1:7" ht="15" customHeight="1" x14ac:dyDescent="0.15">
      <c r="A183" s="6">
        <v>1</v>
      </c>
      <c r="B183" s="21">
        <v>2</v>
      </c>
      <c r="C183" s="21"/>
      <c r="D183" s="6">
        <v>3</v>
      </c>
      <c r="E183" s="6">
        <v>4</v>
      </c>
      <c r="F183" s="6">
        <v>5</v>
      </c>
      <c r="G183" s="6">
        <v>6</v>
      </c>
    </row>
    <row r="184" spans="1:7" ht="39.950000000000003" customHeight="1" x14ac:dyDescent="0.15">
      <c r="A184" s="6" t="s">
        <v>596</v>
      </c>
      <c r="B184" s="26" t="s">
        <v>597</v>
      </c>
      <c r="C184" s="26"/>
      <c r="D184" s="6"/>
      <c r="E184" s="9">
        <v>1</v>
      </c>
      <c r="F184" s="9">
        <v>368020.3</v>
      </c>
      <c r="G184" s="9">
        <v>368020.3</v>
      </c>
    </row>
    <row r="185" spans="1:7" ht="24.95" customHeight="1" x14ac:dyDescent="0.15">
      <c r="A185" s="25" t="s">
        <v>552</v>
      </c>
      <c r="B185" s="25"/>
      <c r="C185" s="25"/>
      <c r="D185" s="25"/>
      <c r="E185" s="11">
        <f>SUBTOTAL(9,E184:E184)</f>
        <v>1</v>
      </c>
      <c r="F185" s="11" t="s">
        <v>369</v>
      </c>
      <c r="G185" s="11">
        <f>SUBTOTAL(9,G184:G184)</f>
        <v>368020.3</v>
      </c>
    </row>
    <row r="186" spans="1:7" ht="24.95" customHeight="1" x14ac:dyDescent="0.15">
      <c r="A186" s="25" t="s">
        <v>553</v>
      </c>
      <c r="B186" s="25"/>
      <c r="C186" s="25"/>
      <c r="D186" s="25"/>
      <c r="E186" s="25"/>
      <c r="F186" s="25"/>
      <c r="G186" s="11">
        <f>SUBTOTAL(9,G184:G185)</f>
        <v>368020.3</v>
      </c>
    </row>
    <row r="187" spans="1:7" ht="24.95" customHeight="1" x14ac:dyDescent="0.15"/>
    <row r="188" spans="1:7" ht="20.100000000000001" customHeight="1" x14ac:dyDescent="0.15">
      <c r="A188" s="23" t="s">
        <v>450</v>
      </c>
      <c r="B188" s="23"/>
      <c r="C188" s="24" t="s">
        <v>332</v>
      </c>
      <c r="D188" s="24"/>
      <c r="E188" s="24"/>
      <c r="F188" s="24"/>
      <c r="G188" s="24"/>
    </row>
    <row r="189" spans="1:7" ht="20.100000000000001" customHeight="1" x14ac:dyDescent="0.15">
      <c r="A189" s="23" t="s">
        <v>451</v>
      </c>
      <c r="B189" s="23"/>
      <c r="C189" s="24" t="s">
        <v>452</v>
      </c>
      <c r="D189" s="24"/>
      <c r="E189" s="24"/>
      <c r="F189" s="24"/>
      <c r="G189" s="24"/>
    </row>
    <row r="190" spans="1:7" ht="24.95" customHeight="1" x14ac:dyDescent="0.15">
      <c r="A190" s="23" t="s">
        <v>453</v>
      </c>
      <c r="B190" s="23"/>
      <c r="C190" s="24" t="s">
        <v>424</v>
      </c>
      <c r="D190" s="24"/>
      <c r="E190" s="24"/>
      <c r="F190" s="24"/>
      <c r="G190" s="24"/>
    </row>
    <row r="191" spans="1:7" ht="15" customHeight="1" x14ac:dyDescent="0.15"/>
    <row r="192" spans="1:7" ht="24.95" customHeight="1" x14ac:dyDescent="0.15">
      <c r="A192" s="15" t="s">
        <v>546</v>
      </c>
      <c r="B192" s="15"/>
      <c r="C192" s="15"/>
      <c r="D192" s="15"/>
      <c r="E192" s="15"/>
      <c r="F192" s="15"/>
      <c r="G192" s="15"/>
    </row>
    <row r="193" spans="1:7" ht="15" customHeight="1" x14ac:dyDescent="0.15"/>
    <row r="194" spans="1:7" ht="50.1" customHeight="1" x14ac:dyDescent="0.15">
      <c r="A194" s="6" t="s">
        <v>361</v>
      </c>
      <c r="B194" s="21" t="s">
        <v>522</v>
      </c>
      <c r="C194" s="21"/>
      <c r="D194" s="6" t="s">
        <v>547</v>
      </c>
      <c r="E194" s="6" t="s">
        <v>548</v>
      </c>
      <c r="F194" s="6" t="s">
        <v>549</v>
      </c>
      <c r="G194" s="6" t="s">
        <v>550</v>
      </c>
    </row>
    <row r="195" spans="1:7" ht="15" customHeight="1" x14ac:dyDescent="0.15">
      <c r="A195" s="6">
        <v>1</v>
      </c>
      <c r="B195" s="21">
        <v>2</v>
      </c>
      <c r="C195" s="21"/>
      <c r="D195" s="6">
        <v>3</v>
      </c>
      <c r="E195" s="6">
        <v>4</v>
      </c>
      <c r="F195" s="6">
        <v>5</v>
      </c>
      <c r="G195" s="6">
        <v>6</v>
      </c>
    </row>
    <row r="196" spans="1:7" ht="39.950000000000003" customHeight="1" x14ac:dyDescent="0.15">
      <c r="A196" s="6" t="s">
        <v>466</v>
      </c>
      <c r="B196" s="26" t="s">
        <v>598</v>
      </c>
      <c r="C196" s="26"/>
      <c r="D196" s="6"/>
      <c r="E196" s="9">
        <v>1</v>
      </c>
      <c r="F196" s="9">
        <v>68546.73</v>
      </c>
      <c r="G196" s="9">
        <v>68546.73</v>
      </c>
    </row>
    <row r="197" spans="1:7" ht="24.95" customHeight="1" x14ac:dyDescent="0.15">
      <c r="A197" s="25" t="s">
        <v>552</v>
      </c>
      <c r="B197" s="25"/>
      <c r="C197" s="25"/>
      <c r="D197" s="25"/>
      <c r="E197" s="11">
        <f>SUBTOTAL(9,E196:E196)</f>
        <v>1</v>
      </c>
      <c r="F197" s="11" t="s">
        <v>369</v>
      </c>
      <c r="G197" s="11">
        <f>SUBTOTAL(9,G196:G196)</f>
        <v>68546.73</v>
      </c>
    </row>
    <row r="198" spans="1:7" ht="24.95" customHeight="1" x14ac:dyDescent="0.15">
      <c r="A198" s="25" t="s">
        <v>553</v>
      </c>
      <c r="B198" s="25"/>
      <c r="C198" s="25"/>
      <c r="D198" s="25"/>
      <c r="E198" s="25"/>
      <c r="F198" s="25"/>
      <c r="G198" s="11">
        <f>SUBTOTAL(9,G196:G197)</f>
        <v>68546.73</v>
      </c>
    </row>
    <row r="199" spans="1:7" ht="24.95" customHeight="1" x14ac:dyDescent="0.15"/>
    <row r="200" spans="1:7" ht="20.100000000000001" customHeight="1" x14ac:dyDescent="0.15">
      <c r="A200" s="23" t="s">
        <v>450</v>
      </c>
      <c r="B200" s="23"/>
      <c r="C200" s="24" t="s">
        <v>332</v>
      </c>
      <c r="D200" s="24"/>
      <c r="E200" s="24"/>
      <c r="F200" s="24"/>
      <c r="G200" s="24"/>
    </row>
    <row r="201" spans="1:7" ht="20.100000000000001" customHeight="1" x14ac:dyDescent="0.15">
      <c r="A201" s="23" t="s">
        <v>451</v>
      </c>
      <c r="B201" s="23"/>
      <c r="C201" s="24" t="s">
        <v>475</v>
      </c>
      <c r="D201" s="24"/>
      <c r="E201" s="24"/>
      <c r="F201" s="24"/>
      <c r="G201" s="24"/>
    </row>
    <row r="202" spans="1:7" ht="24.95" customHeight="1" x14ac:dyDescent="0.15">
      <c r="A202" s="23" t="s">
        <v>453</v>
      </c>
      <c r="B202" s="23"/>
      <c r="C202" s="24" t="s">
        <v>424</v>
      </c>
      <c r="D202" s="24"/>
      <c r="E202" s="24"/>
      <c r="F202" s="24"/>
      <c r="G202" s="24"/>
    </row>
    <row r="203" spans="1:7" ht="15" customHeight="1" x14ac:dyDescent="0.15"/>
    <row r="204" spans="1:7" ht="24.95" customHeight="1" x14ac:dyDescent="0.15">
      <c r="A204" s="15" t="s">
        <v>546</v>
      </c>
      <c r="B204" s="15"/>
      <c r="C204" s="15"/>
      <c r="D204" s="15"/>
      <c r="E204" s="15"/>
      <c r="F204" s="15"/>
      <c r="G204" s="15"/>
    </row>
    <row r="205" spans="1:7" ht="15" customHeight="1" x14ac:dyDescent="0.15"/>
    <row r="206" spans="1:7" ht="50.1" customHeight="1" x14ac:dyDescent="0.15">
      <c r="A206" s="6" t="s">
        <v>361</v>
      </c>
      <c r="B206" s="21" t="s">
        <v>522</v>
      </c>
      <c r="C206" s="21"/>
      <c r="D206" s="6" t="s">
        <v>547</v>
      </c>
      <c r="E206" s="6" t="s">
        <v>548</v>
      </c>
      <c r="F206" s="6" t="s">
        <v>549</v>
      </c>
      <c r="G206" s="6" t="s">
        <v>550</v>
      </c>
    </row>
    <row r="207" spans="1:7" ht="15" customHeight="1" x14ac:dyDescent="0.15">
      <c r="A207" s="6">
        <v>1</v>
      </c>
      <c r="B207" s="21">
        <v>2</v>
      </c>
      <c r="C207" s="21"/>
      <c r="D207" s="6">
        <v>3</v>
      </c>
      <c r="E207" s="6">
        <v>4</v>
      </c>
      <c r="F207" s="6">
        <v>5</v>
      </c>
      <c r="G207" s="6">
        <v>6</v>
      </c>
    </row>
    <row r="208" spans="1:7" ht="39.950000000000003" customHeight="1" x14ac:dyDescent="0.15">
      <c r="A208" s="6" t="s">
        <v>466</v>
      </c>
      <c r="B208" s="26" t="s">
        <v>598</v>
      </c>
      <c r="C208" s="26"/>
      <c r="D208" s="6"/>
      <c r="E208" s="9">
        <v>1</v>
      </c>
      <c r="F208" s="9">
        <v>1106424</v>
      </c>
      <c r="G208" s="9">
        <v>1106424</v>
      </c>
    </row>
    <row r="209" spans="1:7" ht="24.95" customHeight="1" x14ac:dyDescent="0.15">
      <c r="A209" s="25" t="s">
        <v>552</v>
      </c>
      <c r="B209" s="25"/>
      <c r="C209" s="25"/>
      <c r="D209" s="25"/>
      <c r="E209" s="11">
        <f>SUBTOTAL(9,E208:E208)</f>
        <v>1</v>
      </c>
      <c r="F209" s="11" t="s">
        <v>369</v>
      </c>
      <c r="G209" s="11">
        <f>SUBTOTAL(9,G208:G208)</f>
        <v>1106424</v>
      </c>
    </row>
    <row r="210" spans="1:7" ht="39.950000000000003" customHeight="1" x14ac:dyDescent="0.15">
      <c r="A210" s="6" t="s">
        <v>63</v>
      </c>
      <c r="B210" s="26" t="s">
        <v>599</v>
      </c>
      <c r="C210" s="26"/>
      <c r="D210" s="6"/>
      <c r="E210" s="9">
        <v>1</v>
      </c>
      <c r="F210" s="9">
        <v>501433</v>
      </c>
      <c r="G210" s="9">
        <v>501433</v>
      </c>
    </row>
    <row r="211" spans="1:7" ht="24.95" customHeight="1" x14ac:dyDescent="0.15">
      <c r="A211" s="25" t="s">
        <v>552</v>
      </c>
      <c r="B211" s="25"/>
      <c r="C211" s="25"/>
      <c r="D211" s="25"/>
      <c r="E211" s="11">
        <f>SUBTOTAL(9,E210:E210)</f>
        <v>1</v>
      </c>
      <c r="F211" s="11" t="s">
        <v>369</v>
      </c>
      <c r="G211" s="11">
        <f>SUBTOTAL(9,G210:G210)</f>
        <v>501433</v>
      </c>
    </row>
    <row r="212" spans="1:7" ht="39.950000000000003" customHeight="1" x14ac:dyDescent="0.15">
      <c r="A212" s="6" t="s">
        <v>468</v>
      </c>
      <c r="B212" s="26" t="s">
        <v>600</v>
      </c>
      <c r="C212" s="26"/>
      <c r="D212" s="6"/>
      <c r="E212" s="9">
        <v>1</v>
      </c>
      <c r="F212" s="9">
        <v>228129.3</v>
      </c>
      <c r="G212" s="9">
        <v>228129.3</v>
      </c>
    </row>
    <row r="213" spans="1:7" ht="24.95" customHeight="1" x14ac:dyDescent="0.15">
      <c r="A213" s="25" t="s">
        <v>552</v>
      </c>
      <c r="B213" s="25"/>
      <c r="C213" s="25"/>
      <c r="D213" s="25"/>
      <c r="E213" s="11">
        <f>SUBTOTAL(9,E212:E212)</f>
        <v>1</v>
      </c>
      <c r="F213" s="11" t="s">
        <v>369</v>
      </c>
      <c r="G213" s="11">
        <f>SUBTOTAL(9,G212:G212)</f>
        <v>228129.3</v>
      </c>
    </row>
    <row r="214" spans="1:7" ht="24.95" customHeight="1" x14ac:dyDescent="0.15">
      <c r="A214" s="25" t="s">
        <v>553</v>
      </c>
      <c r="B214" s="25"/>
      <c r="C214" s="25"/>
      <c r="D214" s="25"/>
      <c r="E214" s="25"/>
      <c r="F214" s="25"/>
      <c r="G214" s="11">
        <f>SUBTOTAL(9,G208:G213)</f>
        <v>1835986.3</v>
      </c>
    </row>
    <row r="215" spans="1:7" ht="24.95" customHeight="1" x14ac:dyDescent="0.15">
      <c r="A215" s="23" t="s">
        <v>453</v>
      </c>
      <c r="B215" s="23"/>
      <c r="C215" s="24" t="s">
        <v>426</v>
      </c>
      <c r="D215" s="24"/>
      <c r="E215" s="24"/>
      <c r="F215" s="24"/>
      <c r="G215" s="24"/>
    </row>
    <row r="216" spans="1:7" ht="15" customHeight="1" x14ac:dyDescent="0.15"/>
    <row r="217" spans="1:7" ht="24.95" customHeight="1" x14ac:dyDescent="0.15">
      <c r="A217" s="15" t="s">
        <v>601</v>
      </c>
      <c r="B217" s="15"/>
      <c r="C217" s="15"/>
      <c r="D217" s="15"/>
      <c r="E217" s="15"/>
      <c r="F217" s="15"/>
      <c r="G217" s="15"/>
    </row>
    <row r="218" spans="1:7" ht="15" customHeight="1" x14ac:dyDescent="0.15"/>
    <row r="219" spans="1:7" ht="50.1" customHeight="1" x14ac:dyDescent="0.15">
      <c r="A219" s="6" t="s">
        <v>361</v>
      </c>
      <c r="B219" s="21" t="s">
        <v>522</v>
      </c>
      <c r="C219" s="21"/>
      <c r="D219" s="6" t="s">
        <v>602</v>
      </c>
      <c r="E219" s="6" t="s">
        <v>603</v>
      </c>
      <c r="F219" s="6" t="s">
        <v>604</v>
      </c>
      <c r="G219" s="6" t="s">
        <v>605</v>
      </c>
    </row>
    <row r="220" spans="1:7" ht="24.95" customHeight="1" x14ac:dyDescent="0.15">
      <c r="A220" s="6" t="s">
        <v>57</v>
      </c>
      <c r="B220" s="21" t="s">
        <v>57</v>
      </c>
      <c r="C220" s="21"/>
      <c r="D220" s="6" t="s">
        <v>57</v>
      </c>
      <c r="E220" s="6" t="s">
        <v>57</v>
      </c>
      <c r="F220" s="6" t="s">
        <v>57</v>
      </c>
      <c r="G220" s="6" t="s">
        <v>57</v>
      </c>
    </row>
    <row r="221" spans="1:7" ht="24.95" customHeight="1" x14ac:dyDescent="0.15">
      <c r="A221" s="23" t="s">
        <v>453</v>
      </c>
      <c r="B221" s="23"/>
      <c r="C221" s="24" t="s">
        <v>429</v>
      </c>
      <c r="D221" s="24"/>
      <c r="E221" s="24"/>
      <c r="F221" s="24"/>
      <c r="G221" s="24"/>
    </row>
    <row r="222" spans="1:7" ht="15" customHeight="1" x14ac:dyDescent="0.15"/>
    <row r="223" spans="1:7" ht="24.95" customHeight="1" x14ac:dyDescent="0.15">
      <c r="A223" s="15" t="s">
        <v>601</v>
      </c>
      <c r="B223" s="15"/>
      <c r="C223" s="15"/>
      <c r="D223" s="15"/>
      <c r="E223" s="15"/>
      <c r="F223" s="15"/>
      <c r="G223" s="15"/>
    </row>
    <row r="224" spans="1:7" ht="15" customHeight="1" x14ac:dyDescent="0.15"/>
    <row r="225" spans="1:7" ht="50.1" customHeight="1" x14ac:dyDescent="0.15">
      <c r="A225" s="6" t="s">
        <v>361</v>
      </c>
      <c r="B225" s="21" t="s">
        <v>522</v>
      </c>
      <c r="C225" s="21"/>
      <c r="D225" s="6" t="s">
        <v>602</v>
      </c>
      <c r="E225" s="6" t="s">
        <v>603</v>
      </c>
      <c r="F225" s="6" t="s">
        <v>604</v>
      </c>
      <c r="G225" s="6" t="s">
        <v>605</v>
      </c>
    </row>
    <row r="226" spans="1:7" ht="24.95" customHeight="1" x14ac:dyDescent="0.15">
      <c r="A226" s="6" t="s">
        <v>57</v>
      </c>
      <c r="B226" s="21" t="s">
        <v>57</v>
      </c>
      <c r="C226" s="21"/>
      <c r="D226" s="6" t="s">
        <v>57</v>
      </c>
      <c r="E226" s="6" t="s">
        <v>57</v>
      </c>
      <c r="F226" s="6" t="s">
        <v>57</v>
      </c>
      <c r="G226" s="6" t="s">
        <v>57</v>
      </c>
    </row>
  </sheetData>
  <sheetProtection password="8F16" sheet="1" objects="1" scenarios="1"/>
  <mergeCells count="224">
    <mergeCell ref="B225:C225"/>
    <mergeCell ref="B226:C226"/>
    <mergeCell ref="B219:C219"/>
    <mergeCell ref="B220:C220"/>
    <mergeCell ref="A221:B221"/>
    <mergeCell ref="C221:G221"/>
    <mergeCell ref="A223:G223"/>
    <mergeCell ref="A213:D213"/>
    <mergeCell ref="A214:F214"/>
    <mergeCell ref="A215:B215"/>
    <mergeCell ref="C215:G215"/>
    <mergeCell ref="A217:G217"/>
    <mergeCell ref="B208:C208"/>
    <mergeCell ref="A209:D209"/>
    <mergeCell ref="B210:C210"/>
    <mergeCell ref="A211:D211"/>
    <mergeCell ref="B212:C212"/>
    <mergeCell ref="A202:B202"/>
    <mergeCell ref="C202:G202"/>
    <mergeCell ref="A204:G204"/>
    <mergeCell ref="B206:C206"/>
    <mergeCell ref="B207:C207"/>
    <mergeCell ref="A198:F198"/>
    <mergeCell ref="A200:B200"/>
    <mergeCell ref="C200:G200"/>
    <mergeCell ref="A201:B201"/>
    <mergeCell ref="C201:G201"/>
    <mergeCell ref="A192:G192"/>
    <mergeCell ref="B194:C194"/>
    <mergeCell ref="B195:C195"/>
    <mergeCell ref="B196:C196"/>
    <mergeCell ref="A197:D197"/>
    <mergeCell ref="A188:B188"/>
    <mergeCell ref="C188:G188"/>
    <mergeCell ref="A189:B189"/>
    <mergeCell ref="C189:G189"/>
    <mergeCell ref="A190:B190"/>
    <mergeCell ref="C190:G190"/>
    <mergeCell ref="B182:C182"/>
    <mergeCell ref="B183:C183"/>
    <mergeCell ref="B184:C184"/>
    <mergeCell ref="A185:D185"/>
    <mergeCell ref="A186:F186"/>
    <mergeCell ref="A177:B177"/>
    <mergeCell ref="C177:G177"/>
    <mergeCell ref="A178:B178"/>
    <mergeCell ref="C178:G178"/>
    <mergeCell ref="A180:G180"/>
    <mergeCell ref="B172:C172"/>
    <mergeCell ref="A173:D173"/>
    <mergeCell ref="A174:F174"/>
    <mergeCell ref="A176:B176"/>
    <mergeCell ref="C176:G176"/>
    <mergeCell ref="A166:G166"/>
    <mergeCell ref="B168:C168"/>
    <mergeCell ref="B169:C169"/>
    <mergeCell ref="B170:C170"/>
    <mergeCell ref="A171:D171"/>
    <mergeCell ref="A162:B162"/>
    <mergeCell ref="C162:G162"/>
    <mergeCell ref="A163:B163"/>
    <mergeCell ref="C163:G163"/>
    <mergeCell ref="A164:B164"/>
    <mergeCell ref="C164:G164"/>
    <mergeCell ref="B156:C156"/>
    <mergeCell ref="A157:D157"/>
    <mergeCell ref="B158:C158"/>
    <mergeCell ref="A159:D159"/>
    <mergeCell ref="A160:F160"/>
    <mergeCell ref="A151:D151"/>
    <mergeCell ref="B152:C152"/>
    <mergeCell ref="A153:D153"/>
    <mergeCell ref="B154:C154"/>
    <mergeCell ref="A155:D155"/>
    <mergeCell ref="B146:C146"/>
    <mergeCell ref="A147:D147"/>
    <mergeCell ref="B148:C148"/>
    <mergeCell ref="A149:D149"/>
    <mergeCell ref="B150:C150"/>
    <mergeCell ref="A140:B140"/>
    <mergeCell ref="C140:G140"/>
    <mergeCell ref="A142:G142"/>
    <mergeCell ref="B144:C144"/>
    <mergeCell ref="B145:C145"/>
    <mergeCell ref="A136:F136"/>
    <mergeCell ref="A138:B138"/>
    <mergeCell ref="C138:G138"/>
    <mergeCell ref="A139:B139"/>
    <mergeCell ref="C139:G139"/>
    <mergeCell ref="A131:D131"/>
    <mergeCell ref="B132:C132"/>
    <mergeCell ref="A133:D133"/>
    <mergeCell ref="B134:C134"/>
    <mergeCell ref="A135:D135"/>
    <mergeCell ref="B126:C126"/>
    <mergeCell ref="A127:D127"/>
    <mergeCell ref="B128:C128"/>
    <mergeCell ref="A129:D129"/>
    <mergeCell ref="B130:C130"/>
    <mergeCell ref="A121:D121"/>
    <mergeCell ref="B122:C122"/>
    <mergeCell ref="A123:D123"/>
    <mergeCell ref="B124:C124"/>
    <mergeCell ref="A125:D125"/>
    <mergeCell ref="B116:C116"/>
    <mergeCell ref="B117:C117"/>
    <mergeCell ref="B118:C118"/>
    <mergeCell ref="A119:D119"/>
    <mergeCell ref="B120:C120"/>
    <mergeCell ref="A111:B111"/>
    <mergeCell ref="C111:G111"/>
    <mergeCell ref="A112:B112"/>
    <mergeCell ref="C112:G112"/>
    <mergeCell ref="A114:G114"/>
    <mergeCell ref="A105:D105"/>
    <mergeCell ref="B106:C106"/>
    <mergeCell ref="A107:D107"/>
    <mergeCell ref="A108:F108"/>
    <mergeCell ref="A110:B110"/>
    <mergeCell ref="C110:G110"/>
    <mergeCell ref="B100:C100"/>
    <mergeCell ref="A101:D101"/>
    <mergeCell ref="B102:C102"/>
    <mergeCell ref="A103:D103"/>
    <mergeCell ref="B104:C104"/>
    <mergeCell ref="A94:B94"/>
    <mergeCell ref="C94:G94"/>
    <mergeCell ref="A96:G96"/>
    <mergeCell ref="B98:C98"/>
    <mergeCell ref="B99:C99"/>
    <mergeCell ref="A89:D89"/>
    <mergeCell ref="A90:F90"/>
    <mergeCell ref="A92:B92"/>
    <mergeCell ref="C92:G92"/>
    <mergeCell ref="A93:B93"/>
    <mergeCell ref="C93:G93"/>
    <mergeCell ref="B84:C84"/>
    <mergeCell ref="B85:C85"/>
    <mergeCell ref="B86:C86"/>
    <mergeCell ref="A87:D87"/>
    <mergeCell ref="B88:C88"/>
    <mergeCell ref="A79:B79"/>
    <mergeCell ref="C79:G79"/>
    <mergeCell ref="A80:B80"/>
    <mergeCell ref="C80:G80"/>
    <mergeCell ref="A82:G82"/>
    <mergeCell ref="B74:C74"/>
    <mergeCell ref="A75:D75"/>
    <mergeCell ref="A76:F76"/>
    <mergeCell ref="A78:B78"/>
    <mergeCell ref="C78:G78"/>
    <mergeCell ref="A68:B68"/>
    <mergeCell ref="C68:G68"/>
    <mergeCell ref="A70:G70"/>
    <mergeCell ref="B72:C72"/>
    <mergeCell ref="B73:C73"/>
    <mergeCell ref="A64:F64"/>
    <mergeCell ref="A66:B66"/>
    <mergeCell ref="C66:G66"/>
    <mergeCell ref="A67:B67"/>
    <mergeCell ref="C67:G67"/>
    <mergeCell ref="A58:G58"/>
    <mergeCell ref="B60:C60"/>
    <mergeCell ref="B61:C61"/>
    <mergeCell ref="B62:C62"/>
    <mergeCell ref="A63:D63"/>
    <mergeCell ref="A54:B54"/>
    <mergeCell ref="C54:G54"/>
    <mergeCell ref="A55:B55"/>
    <mergeCell ref="C55:G55"/>
    <mergeCell ref="A56:B56"/>
    <mergeCell ref="C56:G56"/>
    <mergeCell ref="B48:C48"/>
    <mergeCell ref="A49:D49"/>
    <mergeCell ref="B50:C50"/>
    <mergeCell ref="A51:D51"/>
    <mergeCell ref="A52:F52"/>
    <mergeCell ref="A42:B42"/>
    <mergeCell ref="C42:G42"/>
    <mergeCell ref="A44:G44"/>
    <mergeCell ref="B46:C46"/>
    <mergeCell ref="B47:C47"/>
    <mergeCell ref="A37:D37"/>
    <mergeCell ref="A38:F38"/>
    <mergeCell ref="A40:B40"/>
    <mergeCell ref="C40:G40"/>
    <mergeCell ref="A41:B41"/>
    <mergeCell ref="C41:G41"/>
    <mergeCell ref="B32:C32"/>
    <mergeCell ref="B33:C33"/>
    <mergeCell ref="B34:C34"/>
    <mergeCell ref="A35:D35"/>
    <mergeCell ref="B36:C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5" t="s">
        <v>606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4.95" customHeight="1" x14ac:dyDescent="0.15">
      <c r="A4" s="15" t="s">
        <v>607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 x14ac:dyDescent="0.15"/>
    <row r="6" spans="1:13" ht="50.1" customHeight="1" x14ac:dyDescent="0.15">
      <c r="A6" s="21" t="s">
        <v>361</v>
      </c>
      <c r="B6" s="21" t="s">
        <v>47</v>
      </c>
      <c r="C6" s="21" t="s">
        <v>608</v>
      </c>
      <c r="D6" s="21" t="s">
        <v>609</v>
      </c>
      <c r="E6" s="21"/>
      <c r="F6" s="21"/>
      <c r="G6" s="21" t="s">
        <v>610</v>
      </c>
      <c r="H6" s="21"/>
      <c r="I6" s="21"/>
      <c r="J6" s="21" t="s">
        <v>611</v>
      </c>
      <c r="K6" s="21"/>
      <c r="L6" s="21"/>
    </row>
    <row r="7" spans="1:13" ht="50.1" customHeight="1" x14ac:dyDescent="0.15">
      <c r="A7" s="21"/>
      <c r="B7" s="21"/>
      <c r="C7" s="21"/>
      <c r="D7" s="6" t="s">
        <v>612</v>
      </c>
      <c r="E7" s="6" t="s">
        <v>613</v>
      </c>
      <c r="F7" s="6" t="s">
        <v>614</v>
      </c>
      <c r="G7" s="6" t="s">
        <v>612</v>
      </c>
      <c r="H7" s="6" t="s">
        <v>613</v>
      </c>
      <c r="I7" s="6" t="s">
        <v>615</v>
      </c>
      <c r="J7" s="6" t="s">
        <v>612</v>
      </c>
      <c r="K7" s="6" t="s">
        <v>613</v>
      </c>
      <c r="L7" s="6" t="s">
        <v>616</v>
      </c>
    </row>
    <row r="8" spans="1:13" ht="24.95" customHeight="1" x14ac:dyDescent="0.15">
      <c r="A8" s="6" t="s">
        <v>366</v>
      </c>
      <c r="B8" s="6" t="s">
        <v>60</v>
      </c>
      <c r="C8" s="6" t="s">
        <v>466</v>
      </c>
      <c r="D8" s="6" t="s">
        <v>63</v>
      </c>
      <c r="E8" s="6" t="s">
        <v>69</v>
      </c>
      <c r="F8" s="6" t="s">
        <v>467</v>
      </c>
      <c r="G8" s="6" t="s">
        <v>468</v>
      </c>
      <c r="H8" s="6" t="s">
        <v>469</v>
      </c>
      <c r="I8" s="6" t="s">
        <v>470</v>
      </c>
      <c r="J8" s="6" t="s">
        <v>471</v>
      </c>
      <c r="K8" s="6" t="s">
        <v>483</v>
      </c>
      <c r="L8" s="6" t="s">
        <v>485</v>
      </c>
    </row>
    <row r="9" spans="1:13" ht="24.95" customHeight="1" x14ac:dyDescent="0.15">
      <c r="A9" s="6" t="s">
        <v>366</v>
      </c>
      <c r="B9" s="6" t="s">
        <v>76</v>
      </c>
      <c r="C9" s="7" t="s">
        <v>617</v>
      </c>
      <c r="D9" s="9">
        <v>12</v>
      </c>
      <c r="E9" s="9">
        <v>162500</v>
      </c>
      <c r="F9" s="9">
        <v>1950000</v>
      </c>
      <c r="G9" s="9">
        <v>12</v>
      </c>
      <c r="H9" s="9">
        <v>162500</v>
      </c>
      <c r="I9" s="9">
        <v>1950000</v>
      </c>
      <c r="J9" s="9">
        <v>12</v>
      </c>
      <c r="K9" s="9">
        <v>162500</v>
      </c>
      <c r="L9" s="9">
        <v>1950000</v>
      </c>
    </row>
    <row r="10" spans="1:13" ht="24.95" customHeight="1" x14ac:dyDescent="0.15">
      <c r="A10" s="27" t="s">
        <v>474</v>
      </c>
      <c r="B10" s="27"/>
      <c r="C10" s="27"/>
      <c r="D10" s="10" t="s">
        <v>57</v>
      </c>
      <c r="E10" s="10" t="s">
        <v>57</v>
      </c>
      <c r="F10" s="10">
        <f>SUM(F9:F9)</f>
        <v>1950000</v>
      </c>
      <c r="G10" s="10" t="s">
        <v>57</v>
      </c>
      <c r="H10" s="10" t="s">
        <v>57</v>
      </c>
      <c r="I10" s="10">
        <f>SUM(I9:I9)</f>
        <v>1950000</v>
      </c>
      <c r="J10" s="10" t="s">
        <v>57</v>
      </c>
      <c r="K10" s="10" t="s">
        <v>57</v>
      </c>
      <c r="L10" s="10">
        <f>SUM(L9:L9)</f>
        <v>1950000</v>
      </c>
    </row>
    <row r="11" spans="1:13" ht="15" customHeight="1" x14ac:dyDescent="0.15"/>
    <row r="12" spans="1:13" ht="24.95" customHeight="1" x14ac:dyDescent="0.15">
      <c r="A12" s="15" t="s">
        <v>618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5" customHeight="1" x14ac:dyDescent="0.15"/>
    <row r="14" spans="1:13" ht="24.95" customHeight="1" x14ac:dyDescent="0.15">
      <c r="A14" s="15" t="s">
        <v>619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 ht="24.95" customHeight="1" x14ac:dyDescent="0.15"/>
    <row r="16" spans="1:13" ht="50.1" customHeight="1" x14ac:dyDescent="0.15">
      <c r="A16" s="21" t="s">
        <v>361</v>
      </c>
      <c r="B16" s="21" t="s">
        <v>47</v>
      </c>
      <c r="C16" s="21" t="s">
        <v>608</v>
      </c>
      <c r="D16" s="21" t="s">
        <v>609</v>
      </c>
      <c r="E16" s="21"/>
      <c r="F16" s="21"/>
      <c r="G16" s="21" t="s">
        <v>610</v>
      </c>
      <c r="H16" s="21"/>
      <c r="I16" s="21"/>
      <c r="J16" s="21" t="s">
        <v>611</v>
      </c>
      <c r="K16" s="21"/>
      <c r="L16" s="21"/>
    </row>
    <row r="17" spans="1:12" ht="50.1" customHeight="1" x14ac:dyDescent="0.15">
      <c r="A17" s="21"/>
      <c r="B17" s="21"/>
      <c r="C17" s="21"/>
      <c r="D17" s="6" t="s">
        <v>612</v>
      </c>
      <c r="E17" s="6" t="s">
        <v>613</v>
      </c>
      <c r="F17" s="6" t="s">
        <v>614</v>
      </c>
      <c r="G17" s="6" t="s">
        <v>612</v>
      </c>
      <c r="H17" s="6" t="s">
        <v>613</v>
      </c>
      <c r="I17" s="6" t="s">
        <v>615</v>
      </c>
      <c r="J17" s="6" t="s">
        <v>612</v>
      </c>
      <c r="K17" s="6" t="s">
        <v>613</v>
      </c>
      <c r="L17" s="6" t="s">
        <v>616</v>
      </c>
    </row>
    <row r="18" spans="1:12" ht="24.95" customHeight="1" x14ac:dyDescent="0.15">
      <c r="A18" s="6" t="s">
        <v>366</v>
      </c>
      <c r="B18" s="6" t="s">
        <v>60</v>
      </c>
      <c r="C18" s="6" t="s">
        <v>466</v>
      </c>
      <c r="D18" s="6" t="s">
        <v>63</v>
      </c>
      <c r="E18" s="6" t="s">
        <v>69</v>
      </c>
      <c r="F18" s="6" t="s">
        <v>467</v>
      </c>
      <c r="G18" s="6" t="s">
        <v>468</v>
      </c>
      <c r="H18" s="6" t="s">
        <v>469</v>
      </c>
      <c r="I18" s="6" t="s">
        <v>470</v>
      </c>
      <c r="J18" s="6" t="s">
        <v>471</v>
      </c>
      <c r="K18" s="6" t="s">
        <v>483</v>
      </c>
      <c r="L18" s="6" t="s">
        <v>485</v>
      </c>
    </row>
    <row r="19" spans="1:12" x14ac:dyDescent="0.15">
      <c r="A19" s="6" t="s">
        <v>57</v>
      </c>
      <c r="B19" s="6" t="s">
        <v>57</v>
      </c>
      <c r="C19" s="6" t="s">
        <v>57</v>
      </c>
      <c r="D19" s="6" t="s">
        <v>57</v>
      </c>
      <c r="E19" s="6" t="s">
        <v>57</v>
      </c>
      <c r="F19" s="6" t="s">
        <v>57</v>
      </c>
      <c r="G19" s="6" t="s">
        <v>57</v>
      </c>
      <c r="H19" s="6" t="s">
        <v>57</v>
      </c>
      <c r="I19" s="6" t="s">
        <v>57</v>
      </c>
      <c r="J19" s="6" t="s">
        <v>57</v>
      </c>
      <c r="K19" s="6" t="s">
        <v>57</v>
      </c>
      <c r="L19" s="6" t="s">
        <v>57</v>
      </c>
    </row>
    <row r="20" spans="1:12" ht="15" customHeight="1" x14ac:dyDescent="0.15"/>
    <row r="21" spans="1:12" ht="24.95" customHeight="1" x14ac:dyDescent="0.15">
      <c r="A21" s="15" t="s">
        <v>620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24.95" customHeight="1" x14ac:dyDescent="0.15"/>
    <row r="23" spans="1:12" ht="50.1" customHeight="1" x14ac:dyDescent="0.15">
      <c r="A23" s="21" t="s">
        <v>361</v>
      </c>
      <c r="B23" s="21" t="s">
        <v>47</v>
      </c>
      <c r="C23" s="21" t="s">
        <v>608</v>
      </c>
      <c r="D23" s="21" t="s">
        <v>609</v>
      </c>
      <c r="E23" s="21"/>
      <c r="F23" s="21"/>
      <c r="G23" s="21" t="s">
        <v>610</v>
      </c>
      <c r="H23" s="21"/>
      <c r="I23" s="21"/>
      <c r="J23" s="21" t="s">
        <v>611</v>
      </c>
      <c r="K23" s="21"/>
      <c r="L23" s="21"/>
    </row>
    <row r="24" spans="1:12" ht="50.1" customHeight="1" x14ac:dyDescent="0.15">
      <c r="A24" s="21"/>
      <c r="B24" s="21"/>
      <c r="C24" s="21"/>
      <c r="D24" s="6" t="s">
        <v>612</v>
      </c>
      <c r="E24" s="6" t="s">
        <v>613</v>
      </c>
      <c r="F24" s="6" t="s">
        <v>614</v>
      </c>
      <c r="G24" s="6" t="s">
        <v>612</v>
      </c>
      <c r="H24" s="6" t="s">
        <v>613</v>
      </c>
      <c r="I24" s="6" t="s">
        <v>615</v>
      </c>
      <c r="J24" s="6" t="s">
        <v>612</v>
      </c>
      <c r="K24" s="6" t="s">
        <v>613</v>
      </c>
      <c r="L24" s="6" t="s">
        <v>616</v>
      </c>
    </row>
    <row r="25" spans="1:12" ht="24.95" customHeight="1" x14ac:dyDescent="0.15">
      <c r="A25" s="6" t="s">
        <v>366</v>
      </c>
      <c r="B25" s="6" t="s">
        <v>60</v>
      </c>
      <c r="C25" s="6" t="s">
        <v>466</v>
      </c>
      <c r="D25" s="6" t="s">
        <v>63</v>
      </c>
      <c r="E25" s="6" t="s">
        <v>69</v>
      </c>
      <c r="F25" s="6" t="s">
        <v>467</v>
      </c>
      <c r="G25" s="6" t="s">
        <v>468</v>
      </c>
      <c r="H25" s="6" t="s">
        <v>469</v>
      </c>
      <c r="I25" s="6" t="s">
        <v>470</v>
      </c>
      <c r="J25" s="6" t="s">
        <v>471</v>
      </c>
      <c r="K25" s="6" t="s">
        <v>483</v>
      </c>
      <c r="L25" s="6" t="s">
        <v>485</v>
      </c>
    </row>
    <row r="26" spans="1:12" ht="24.95" customHeight="1" x14ac:dyDescent="0.15">
      <c r="A26" s="6" t="s">
        <v>366</v>
      </c>
      <c r="B26" s="6" t="s">
        <v>247</v>
      </c>
      <c r="C26" s="7" t="s">
        <v>621</v>
      </c>
      <c r="D26" s="9">
        <v>235</v>
      </c>
      <c r="E26" s="9">
        <v>122694.6791063</v>
      </c>
      <c r="F26" s="9">
        <v>28833249.589980502</v>
      </c>
      <c r="G26" s="9">
        <v>235</v>
      </c>
      <c r="H26" s="9">
        <v>124860.636553</v>
      </c>
      <c r="I26" s="9">
        <v>29342249.589954998</v>
      </c>
      <c r="J26" s="9">
        <v>235</v>
      </c>
      <c r="K26" s="9">
        <v>124860.636553</v>
      </c>
      <c r="L26" s="9">
        <v>29342249.589954998</v>
      </c>
    </row>
    <row r="27" spans="1:12" ht="24.95" customHeight="1" x14ac:dyDescent="0.15">
      <c r="A27" s="27" t="s">
        <v>474</v>
      </c>
      <c r="B27" s="27"/>
      <c r="C27" s="27"/>
      <c r="D27" s="10" t="s">
        <v>57</v>
      </c>
      <c r="E27" s="10" t="s">
        <v>57</v>
      </c>
      <c r="F27" s="10">
        <f>SUM(F26:F26)</f>
        <v>28833249.589980502</v>
      </c>
      <c r="G27" s="10" t="s">
        <v>57</v>
      </c>
      <c r="H27" s="10" t="s">
        <v>57</v>
      </c>
      <c r="I27" s="10">
        <f>SUM(I26:I26)</f>
        <v>29342249.589954998</v>
      </c>
      <c r="J27" s="10" t="s">
        <v>57</v>
      </c>
      <c r="K27" s="10" t="s">
        <v>57</v>
      </c>
      <c r="L27" s="10">
        <f>SUM(L26:L26)</f>
        <v>29342249.589954998</v>
      </c>
    </row>
    <row r="28" spans="1:12" ht="15" customHeight="1" x14ac:dyDescent="0.15"/>
    <row r="29" spans="1:12" ht="24.95" customHeight="1" x14ac:dyDescent="0.15">
      <c r="A29" s="15" t="s">
        <v>622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24.95" customHeight="1" x14ac:dyDescent="0.15"/>
    <row r="31" spans="1:12" ht="50.1" customHeight="1" x14ac:dyDescent="0.15">
      <c r="A31" s="21" t="s">
        <v>361</v>
      </c>
      <c r="B31" s="21" t="s">
        <v>47</v>
      </c>
      <c r="C31" s="21" t="s">
        <v>608</v>
      </c>
      <c r="D31" s="21" t="s">
        <v>609</v>
      </c>
      <c r="E31" s="21"/>
      <c r="F31" s="21"/>
      <c r="G31" s="21" t="s">
        <v>610</v>
      </c>
      <c r="H31" s="21"/>
      <c r="I31" s="21"/>
      <c r="J31" s="21" t="s">
        <v>611</v>
      </c>
      <c r="K31" s="21"/>
      <c r="L31" s="21"/>
    </row>
    <row r="32" spans="1:12" ht="50.1" customHeight="1" x14ac:dyDescent="0.15">
      <c r="A32" s="21"/>
      <c r="B32" s="21"/>
      <c r="C32" s="21"/>
      <c r="D32" s="6" t="s">
        <v>612</v>
      </c>
      <c r="E32" s="6" t="s">
        <v>613</v>
      </c>
      <c r="F32" s="6" t="s">
        <v>614</v>
      </c>
      <c r="G32" s="6" t="s">
        <v>612</v>
      </c>
      <c r="H32" s="6" t="s">
        <v>613</v>
      </c>
      <c r="I32" s="6" t="s">
        <v>615</v>
      </c>
      <c r="J32" s="6" t="s">
        <v>612</v>
      </c>
      <c r="K32" s="6" t="s">
        <v>613</v>
      </c>
      <c r="L32" s="6" t="s">
        <v>616</v>
      </c>
    </row>
    <row r="33" spans="1:13" ht="24.95" customHeight="1" x14ac:dyDescent="0.15">
      <c r="A33" s="6" t="s">
        <v>366</v>
      </c>
      <c r="B33" s="6" t="s">
        <v>60</v>
      </c>
      <c r="C33" s="6" t="s">
        <v>466</v>
      </c>
      <c r="D33" s="6" t="s">
        <v>63</v>
      </c>
      <c r="E33" s="6" t="s">
        <v>69</v>
      </c>
      <c r="F33" s="6" t="s">
        <v>467</v>
      </c>
      <c r="G33" s="6" t="s">
        <v>468</v>
      </c>
      <c r="H33" s="6" t="s">
        <v>469</v>
      </c>
      <c r="I33" s="6" t="s">
        <v>470</v>
      </c>
      <c r="J33" s="6" t="s">
        <v>471</v>
      </c>
      <c r="K33" s="6" t="s">
        <v>483</v>
      </c>
      <c r="L33" s="6" t="s">
        <v>485</v>
      </c>
    </row>
    <row r="34" spans="1:13" x14ac:dyDescent="0.15">
      <c r="A34" s="6" t="s">
        <v>57</v>
      </c>
      <c r="B34" s="6" t="s">
        <v>57</v>
      </c>
      <c r="C34" s="6" t="s">
        <v>57</v>
      </c>
      <c r="D34" s="6" t="s">
        <v>57</v>
      </c>
      <c r="E34" s="6" t="s">
        <v>57</v>
      </c>
      <c r="F34" s="6" t="s">
        <v>57</v>
      </c>
      <c r="G34" s="6" t="s">
        <v>57</v>
      </c>
      <c r="H34" s="6" t="s">
        <v>57</v>
      </c>
      <c r="I34" s="6" t="s">
        <v>57</v>
      </c>
      <c r="J34" s="6" t="s">
        <v>57</v>
      </c>
      <c r="K34" s="6" t="s">
        <v>57</v>
      </c>
      <c r="L34" s="6" t="s">
        <v>57</v>
      </c>
    </row>
    <row r="35" spans="1:13" ht="15" customHeight="1" x14ac:dyDescent="0.15"/>
    <row r="36" spans="1:13" ht="24.95" customHeight="1" x14ac:dyDescent="0.15">
      <c r="A36" s="15" t="s">
        <v>623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5" customHeight="1" x14ac:dyDescent="0.15"/>
    <row r="38" spans="1:13" ht="24.95" customHeight="1" x14ac:dyDescent="0.15">
      <c r="A38" s="15" t="s">
        <v>624</v>
      </c>
      <c r="B38" s="15"/>
      <c r="C38" s="15"/>
      <c r="D38" s="15"/>
      <c r="E38" s="15"/>
      <c r="F38" s="15"/>
    </row>
    <row r="39" spans="1:13" ht="24.95" customHeight="1" x14ac:dyDescent="0.15"/>
    <row r="40" spans="1:13" ht="50.1" customHeight="1" x14ac:dyDescent="0.15">
      <c r="A40" s="21" t="s">
        <v>361</v>
      </c>
      <c r="B40" s="21" t="s">
        <v>47</v>
      </c>
      <c r="C40" s="21" t="s">
        <v>608</v>
      </c>
      <c r="D40" s="6" t="s">
        <v>609</v>
      </c>
      <c r="E40" s="6" t="s">
        <v>610</v>
      </c>
      <c r="F40" s="6" t="s">
        <v>611</v>
      </c>
    </row>
    <row r="41" spans="1:13" ht="50.1" customHeight="1" x14ac:dyDescent="0.15">
      <c r="A41" s="21"/>
      <c r="B41" s="21"/>
      <c r="C41" s="21"/>
      <c r="D41" s="6" t="s">
        <v>625</v>
      </c>
      <c r="E41" s="6" t="s">
        <v>625</v>
      </c>
      <c r="F41" s="6" t="s">
        <v>625</v>
      </c>
    </row>
    <row r="42" spans="1:13" ht="24.95" customHeight="1" x14ac:dyDescent="0.15">
      <c r="A42" s="6" t="s">
        <v>366</v>
      </c>
      <c r="B42" s="6" t="s">
        <v>60</v>
      </c>
      <c r="C42" s="6" t="s">
        <v>466</v>
      </c>
      <c r="D42" s="6" t="s">
        <v>63</v>
      </c>
      <c r="E42" s="6" t="s">
        <v>69</v>
      </c>
      <c r="F42" s="6" t="s">
        <v>467</v>
      </c>
    </row>
    <row r="43" spans="1:13" x14ac:dyDescent="0.15">
      <c r="A43" s="6" t="s">
        <v>57</v>
      </c>
      <c r="B43" s="6" t="s">
        <v>57</v>
      </c>
      <c r="C43" s="6" t="s">
        <v>57</v>
      </c>
      <c r="D43" s="6" t="s">
        <v>57</v>
      </c>
      <c r="E43" s="6" t="s">
        <v>57</v>
      </c>
      <c r="F43" s="6" t="s">
        <v>57</v>
      </c>
    </row>
    <row r="44" spans="1:13" ht="15" customHeight="1" x14ac:dyDescent="0.15"/>
    <row r="45" spans="1:13" ht="24.95" customHeight="1" x14ac:dyDescent="0.15">
      <c r="A45" s="15" t="s">
        <v>626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15" customHeight="1" x14ac:dyDescent="0.15"/>
    <row r="47" spans="1:13" ht="24.95" customHeight="1" x14ac:dyDescent="0.15">
      <c r="A47" s="15" t="s">
        <v>627</v>
      </c>
      <c r="B47" s="15"/>
      <c r="C47" s="15"/>
      <c r="D47" s="15"/>
      <c r="E47" s="15"/>
      <c r="F47" s="15"/>
    </row>
    <row r="48" spans="1:13" ht="24.95" customHeight="1" x14ac:dyDescent="0.15"/>
    <row r="49" spans="1:13" ht="50.1" customHeight="1" x14ac:dyDescent="0.15">
      <c r="A49" s="21" t="s">
        <v>361</v>
      </c>
      <c r="B49" s="21" t="s">
        <v>47</v>
      </c>
      <c r="C49" s="21" t="s">
        <v>608</v>
      </c>
      <c r="D49" s="6" t="s">
        <v>609</v>
      </c>
      <c r="E49" s="6" t="s">
        <v>610</v>
      </c>
      <c r="F49" s="6" t="s">
        <v>611</v>
      </c>
    </row>
    <row r="50" spans="1:13" ht="50.1" customHeight="1" x14ac:dyDescent="0.15">
      <c r="A50" s="21"/>
      <c r="B50" s="21"/>
      <c r="C50" s="21"/>
      <c r="D50" s="6" t="s">
        <v>625</v>
      </c>
      <c r="E50" s="6" t="s">
        <v>625</v>
      </c>
      <c r="F50" s="6" t="s">
        <v>625</v>
      </c>
    </row>
    <row r="51" spans="1:13" ht="24.95" customHeight="1" x14ac:dyDescent="0.15">
      <c r="A51" s="6" t="s">
        <v>366</v>
      </c>
      <c r="B51" s="6" t="s">
        <v>60</v>
      </c>
      <c r="C51" s="6" t="s">
        <v>466</v>
      </c>
      <c r="D51" s="6" t="s">
        <v>63</v>
      </c>
      <c r="E51" s="6" t="s">
        <v>69</v>
      </c>
      <c r="F51" s="6" t="s">
        <v>467</v>
      </c>
    </row>
    <row r="52" spans="1:13" x14ac:dyDescent="0.15">
      <c r="A52" s="6" t="s">
        <v>57</v>
      </c>
      <c r="B52" s="6" t="s">
        <v>57</v>
      </c>
      <c r="C52" s="6" t="s">
        <v>57</v>
      </c>
      <c r="D52" s="6" t="s">
        <v>57</v>
      </c>
      <c r="E52" s="6" t="s">
        <v>57</v>
      </c>
      <c r="F52" s="6" t="s">
        <v>57</v>
      </c>
    </row>
    <row r="53" spans="1:13" ht="15" customHeight="1" x14ac:dyDescent="0.15"/>
    <row r="54" spans="1:13" ht="24.95" customHeight="1" x14ac:dyDescent="0.15">
      <c r="A54" s="15" t="s">
        <v>628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" customHeight="1" x14ac:dyDescent="0.15"/>
    <row r="56" spans="1:13" ht="24.95" customHeight="1" x14ac:dyDescent="0.15">
      <c r="A56" s="15" t="s">
        <v>629</v>
      </c>
      <c r="B56" s="15"/>
      <c r="C56" s="15"/>
      <c r="D56" s="15"/>
      <c r="E56" s="15"/>
      <c r="F56" s="15"/>
    </row>
    <row r="57" spans="1:13" ht="24.95" customHeight="1" x14ac:dyDescent="0.15"/>
    <row r="58" spans="1:13" ht="50.1" customHeight="1" x14ac:dyDescent="0.15">
      <c r="A58" s="21" t="s">
        <v>361</v>
      </c>
      <c r="B58" s="21" t="s">
        <v>47</v>
      </c>
      <c r="C58" s="21" t="s">
        <v>608</v>
      </c>
      <c r="D58" s="6" t="s">
        <v>609</v>
      </c>
      <c r="E58" s="6" t="s">
        <v>610</v>
      </c>
      <c r="F58" s="6" t="s">
        <v>611</v>
      </c>
    </row>
    <row r="59" spans="1:13" ht="50.1" customHeight="1" x14ac:dyDescent="0.15">
      <c r="A59" s="21"/>
      <c r="B59" s="21"/>
      <c r="C59" s="21"/>
      <c r="D59" s="6" t="s">
        <v>625</v>
      </c>
      <c r="E59" s="6" t="s">
        <v>625</v>
      </c>
      <c r="F59" s="6" t="s">
        <v>625</v>
      </c>
    </row>
    <row r="60" spans="1:13" ht="24.95" customHeight="1" x14ac:dyDescent="0.15">
      <c r="A60" s="6" t="s">
        <v>366</v>
      </c>
      <c r="B60" s="6" t="s">
        <v>60</v>
      </c>
      <c r="C60" s="6" t="s">
        <v>466</v>
      </c>
      <c r="D60" s="6" t="s">
        <v>63</v>
      </c>
      <c r="E60" s="6" t="s">
        <v>69</v>
      </c>
      <c r="F60" s="6" t="s">
        <v>467</v>
      </c>
    </row>
    <row r="61" spans="1:13" x14ac:dyDescent="0.15">
      <c r="A61" s="6" t="s">
        <v>57</v>
      </c>
      <c r="B61" s="6" t="s">
        <v>57</v>
      </c>
      <c r="C61" s="6" t="s">
        <v>57</v>
      </c>
      <c r="D61" s="6" t="s">
        <v>57</v>
      </c>
      <c r="E61" s="6" t="s">
        <v>57</v>
      </c>
      <c r="F61" s="6" t="s">
        <v>57</v>
      </c>
    </row>
    <row r="62" spans="1:13" ht="15" customHeight="1" x14ac:dyDescent="0.15"/>
    <row r="63" spans="1:13" ht="24.95" customHeight="1" x14ac:dyDescent="0.15">
      <c r="A63" s="15" t="s">
        <v>630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3" ht="24.95" customHeight="1" x14ac:dyDescent="0.15"/>
    <row r="65" spans="1:12" ht="50.1" customHeight="1" x14ac:dyDescent="0.15">
      <c r="A65" s="21" t="s">
        <v>361</v>
      </c>
      <c r="B65" s="21" t="s">
        <v>47</v>
      </c>
      <c r="C65" s="21" t="s">
        <v>608</v>
      </c>
      <c r="D65" s="21" t="s">
        <v>609</v>
      </c>
      <c r="E65" s="21"/>
      <c r="F65" s="21"/>
      <c r="G65" s="21" t="s">
        <v>610</v>
      </c>
      <c r="H65" s="21"/>
      <c r="I65" s="21"/>
      <c r="J65" s="21" t="s">
        <v>611</v>
      </c>
      <c r="K65" s="21"/>
      <c r="L65" s="21"/>
    </row>
    <row r="66" spans="1:12" ht="50.1" customHeight="1" x14ac:dyDescent="0.15">
      <c r="A66" s="21"/>
      <c r="B66" s="21"/>
      <c r="C66" s="21"/>
      <c r="D66" s="6" t="s">
        <v>631</v>
      </c>
      <c r="E66" s="6" t="s">
        <v>632</v>
      </c>
      <c r="F66" s="6" t="s">
        <v>633</v>
      </c>
      <c r="G66" s="6" t="s">
        <v>631</v>
      </c>
      <c r="H66" s="6" t="s">
        <v>632</v>
      </c>
      <c r="I66" s="6" t="s">
        <v>634</v>
      </c>
      <c r="J66" s="6" t="s">
        <v>631</v>
      </c>
      <c r="K66" s="6" t="s">
        <v>632</v>
      </c>
      <c r="L66" s="6" t="s">
        <v>635</v>
      </c>
    </row>
    <row r="67" spans="1:12" ht="24.95" customHeight="1" x14ac:dyDescent="0.15">
      <c r="A67" s="6" t="s">
        <v>366</v>
      </c>
      <c r="B67" s="6" t="s">
        <v>60</v>
      </c>
      <c r="C67" s="6" t="s">
        <v>466</v>
      </c>
      <c r="D67" s="6" t="s">
        <v>63</v>
      </c>
      <c r="E67" s="6" t="s">
        <v>69</v>
      </c>
      <c r="F67" s="6" t="s">
        <v>467</v>
      </c>
      <c r="G67" s="6" t="s">
        <v>468</v>
      </c>
      <c r="H67" s="6" t="s">
        <v>469</v>
      </c>
      <c r="I67" s="6" t="s">
        <v>470</v>
      </c>
      <c r="J67" s="6" t="s">
        <v>471</v>
      </c>
      <c r="K67" s="6" t="s">
        <v>483</v>
      </c>
      <c r="L67" s="6" t="s">
        <v>485</v>
      </c>
    </row>
    <row r="68" spans="1:12" x14ac:dyDescent="0.15">
      <c r="A68" s="6" t="s">
        <v>57</v>
      </c>
      <c r="B68" s="6" t="s">
        <v>57</v>
      </c>
      <c r="C68" s="6" t="s">
        <v>57</v>
      </c>
      <c r="D68" s="6" t="s">
        <v>57</v>
      </c>
      <c r="E68" s="6" t="s">
        <v>57</v>
      </c>
      <c r="F68" s="6" t="s">
        <v>57</v>
      </c>
      <c r="G68" s="6" t="s">
        <v>57</v>
      </c>
      <c r="H68" s="6" t="s">
        <v>57</v>
      </c>
      <c r="I68" s="6" t="s">
        <v>57</v>
      </c>
      <c r="J68" s="6" t="s">
        <v>57</v>
      </c>
      <c r="K68" s="6" t="s">
        <v>57</v>
      </c>
      <c r="L68" s="6" t="s">
        <v>57</v>
      </c>
    </row>
  </sheetData>
  <sheetProtection password="8F16" sheet="1" objects="1" scenarios="1"/>
  <mergeCells count="54">
    <mergeCell ref="A63:L63"/>
    <mergeCell ref="A65:A66"/>
    <mergeCell ref="B65:B66"/>
    <mergeCell ref="C65:C66"/>
    <mergeCell ref="D65:F65"/>
    <mergeCell ref="G65:I65"/>
    <mergeCell ref="J65:L65"/>
    <mergeCell ref="A54:M54"/>
    <mergeCell ref="A56:F56"/>
    <mergeCell ref="A58:A59"/>
    <mergeCell ref="B58:B59"/>
    <mergeCell ref="C58:C59"/>
    <mergeCell ref="A45:M45"/>
    <mergeCell ref="A47:F47"/>
    <mergeCell ref="A49:A50"/>
    <mergeCell ref="B49:B50"/>
    <mergeCell ref="C49:C50"/>
    <mergeCell ref="A36:M36"/>
    <mergeCell ref="A38:F38"/>
    <mergeCell ref="A40:A41"/>
    <mergeCell ref="B40:B41"/>
    <mergeCell ref="C40:C41"/>
    <mergeCell ref="A27:C27"/>
    <mergeCell ref="A29:L29"/>
    <mergeCell ref="A31:A32"/>
    <mergeCell ref="B31:B32"/>
    <mergeCell ref="C31:C32"/>
    <mergeCell ref="D31:F31"/>
    <mergeCell ref="G31:I31"/>
    <mergeCell ref="J31:L31"/>
    <mergeCell ref="A21:L21"/>
    <mergeCell ref="A23:A24"/>
    <mergeCell ref="B23:B24"/>
    <mergeCell ref="C23:C24"/>
    <mergeCell ref="D23:F23"/>
    <mergeCell ref="G23:I23"/>
    <mergeCell ref="J23:L23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/>
  </sheetViews>
  <sheetFormatPr defaultRowHeight="10.5" x14ac:dyDescent="0.15"/>
  <cols>
    <col min="1" max="1" width="7.5703125" customWidth="1"/>
    <col min="2" max="3" width="19.140625" customWidth="1"/>
    <col min="4" max="4" width="57.28515625" customWidth="1"/>
    <col min="5" max="7" width="19.140625" customWidth="1"/>
    <col min="8" max="10" width="22.85546875" customWidth="1"/>
  </cols>
  <sheetData>
    <row r="1" spans="1:10" ht="30" customHeight="1" x14ac:dyDescent="0.15">
      <c r="A1" s="22" t="s">
        <v>636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15">
      <c r="A2" s="16" t="s">
        <v>637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28" t="s">
        <v>25</v>
      </c>
      <c r="B3" s="28"/>
      <c r="C3" s="28"/>
      <c r="D3" s="28"/>
      <c r="E3" s="28" t="s">
        <v>638</v>
      </c>
      <c r="F3" s="28"/>
      <c r="G3" s="28"/>
      <c r="H3" s="28" t="s">
        <v>639</v>
      </c>
      <c r="I3" s="28"/>
      <c r="J3" s="28"/>
    </row>
    <row r="4" spans="1:10" ht="20.100000000000001" customHeight="1" x14ac:dyDescent="0.15">
      <c r="A4" s="1" t="s">
        <v>640</v>
      </c>
      <c r="B4" s="1" t="s">
        <v>641</v>
      </c>
      <c r="C4" s="1" t="s">
        <v>23</v>
      </c>
      <c r="D4" s="1" t="s">
        <v>642</v>
      </c>
      <c r="E4" s="1" t="s">
        <v>643</v>
      </c>
      <c r="F4" s="1" t="s">
        <v>642</v>
      </c>
      <c r="G4" s="1" t="s">
        <v>644</v>
      </c>
      <c r="H4" s="1" t="s">
        <v>645</v>
      </c>
      <c r="I4" s="1" t="s">
        <v>646</v>
      </c>
      <c r="J4" s="1" t="s">
        <v>647</v>
      </c>
    </row>
    <row r="5" spans="1:10" ht="31.5" x14ac:dyDescent="0.15">
      <c r="A5" s="6" t="s">
        <v>648</v>
      </c>
      <c r="B5" s="6" t="s">
        <v>649</v>
      </c>
      <c r="C5" s="6">
        <v>5029074117</v>
      </c>
      <c r="D5" s="7" t="s">
        <v>2</v>
      </c>
      <c r="E5" s="6" t="s">
        <v>650</v>
      </c>
      <c r="F5" s="6" t="s">
        <v>651</v>
      </c>
      <c r="G5" s="6" t="s">
        <v>652</v>
      </c>
      <c r="H5" s="9">
        <v>5103000</v>
      </c>
      <c r="I5" s="9">
        <v>5064000</v>
      </c>
      <c r="J5" s="9">
        <v>39000</v>
      </c>
    </row>
    <row r="6" spans="1:10" x14ac:dyDescent="0.15">
      <c r="A6" s="6" t="s">
        <v>648</v>
      </c>
      <c r="B6" s="6" t="s">
        <v>649</v>
      </c>
      <c r="C6" s="6">
        <v>5029074117</v>
      </c>
      <c r="D6" s="7" t="s">
        <v>2</v>
      </c>
      <c r="E6" s="6" t="s">
        <v>653</v>
      </c>
      <c r="F6" s="6" t="s">
        <v>654</v>
      </c>
      <c r="G6" s="6" t="s">
        <v>652</v>
      </c>
      <c r="H6" s="9">
        <v>0</v>
      </c>
      <c r="I6" s="9">
        <v>0</v>
      </c>
      <c r="J6" s="9">
        <v>0</v>
      </c>
    </row>
    <row r="7" spans="1:10" ht="31.5" x14ac:dyDescent="0.15">
      <c r="A7" s="6" t="s">
        <v>648</v>
      </c>
      <c r="B7" s="6" t="s">
        <v>649</v>
      </c>
      <c r="C7" s="6">
        <v>5029074117</v>
      </c>
      <c r="D7" s="7" t="s">
        <v>2</v>
      </c>
      <c r="E7" s="6" t="s">
        <v>655</v>
      </c>
      <c r="F7" s="6" t="s">
        <v>656</v>
      </c>
      <c r="G7" s="6" t="s">
        <v>652</v>
      </c>
      <c r="H7" s="9">
        <v>0</v>
      </c>
      <c r="I7" s="9">
        <v>0</v>
      </c>
      <c r="J7" s="9">
        <v>0</v>
      </c>
    </row>
    <row r="8" spans="1:10" ht="21" x14ac:dyDescent="0.15">
      <c r="A8" s="6" t="s">
        <v>648</v>
      </c>
      <c r="B8" s="6" t="s">
        <v>649</v>
      </c>
      <c r="C8" s="6">
        <v>5029074117</v>
      </c>
      <c r="D8" s="7" t="s">
        <v>2</v>
      </c>
      <c r="E8" s="6" t="s">
        <v>657</v>
      </c>
      <c r="F8" s="6" t="s">
        <v>658</v>
      </c>
      <c r="G8" s="6" t="s">
        <v>652</v>
      </c>
      <c r="H8" s="9">
        <v>0</v>
      </c>
      <c r="I8" s="9">
        <v>0</v>
      </c>
      <c r="J8" s="9">
        <v>0</v>
      </c>
    </row>
    <row r="9" spans="1:10" ht="31.5" x14ac:dyDescent="0.15">
      <c r="A9" s="6" t="s">
        <v>648</v>
      </c>
      <c r="B9" s="6" t="s">
        <v>649</v>
      </c>
      <c r="C9" s="6">
        <v>5029074117</v>
      </c>
      <c r="D9" s="7" t="s">
        <v>2</v>
      </c>
      <c r="E9" s="6" t="s">
        <v>659</v>
      </c>
      <c r="F9" s="6" t="s">
        <v>660</v>
      </c>
      <c r="G9" s="6" t="s">
        <v>652</v>
      </c>
      <c r="H9" s="9">
        <v>0</v>
      </c>
      <c r="I9" s="9">
        <v>210000</v>
      </c>
      <c r="J9" s="9">
        <v>-210000</v>
      </c>
    </row>
    <row r="10" spans="1:10" ht="21" x14ac:dyDescent="0.15">
      <c r="A10" s="6" t="s">
        <v>648</v>
      </c>
      <c r="B10" s="6" t="s">
        <v>649</v>
      </c>
      <c r="C10" s="6">
        <v>5029074117</v>
      </c>
      <c r="D10" s="7" t="s">
        <v>2</v>
      </c>
      <c r="E10" s="6" t="s">
        <v>661</v>
      </c>
      <c r="F10" s="6" t="s">
        <v>662</v>
      </c>
      <c r="G10" s="6" t="s">
        <v>652</v>
      </c>
      <c r="H10" s="9">
        <v>16166000</v>
      </c>
      <c r="I10" s="9">
        <v>17437450.850000001</v>
      </c>
      <c r="J10" s="9">
        <v>-1271450.8500000001</v>
      </c>
    </row>
    <row r="11" spans="1:10" ht="31.5" x14ac:dyDescent="0.15">
      <c r="A11" s="6" t="s">
        <v>648</v>
      </c>
      <c r="B11" s="6" t="s">
        <v>649</v>
      </c>
      <c r="C11" s="6">
        <v>5029074117</v>
      </c>
      <c r="D11" s="7" t="s">
        <v>2</v>
      </c>
      <c r="E11" s="6" t="s">
        <v>663</v>
      </c>
      <c r="F11" s="6" t="s">
        <v>664</v>
      </c>
      <c r="G11" s="6" t="s">
        <v>652</v>
      </c>
      <c r="H11" s="9">
        <v>0</v>
      </c>
      <c r="I11" s="9">
        <v>0</v>
      </c>
      <c r="J11" s="9">
        <v>0</v>
      </c>
    </row>
    <row r="12" spans="1:10" ht="42" x14ac:dyDescent="0.15">
      <c r="A12" s="6" t="s">
        <v>648</v>
      </c>
      <c r="B12" s="6" t="s">
        <v>649</v>
      </c>
      <c r="C12" s="6">
        <v>5029074117</v>
      </c>
      <c r="D12" s="7" t="s">
        <v>2</v>
      </c>
      <c r="E12" s="6" t="s">
        <v>665</v>
      </c>
      <c r="F12" s="6" t="s">
        <v>666</v>
      </c>
      <c r="G12" s="6" t="s">
        <v>652</v>
      </c>
      <c r="H12" s="9">
        <v>190000</v>
      </c>
      <c r="I12" s="9">
        <v>190000</v>
      </c>
      <c r="J12" s="9">
        <v>0</v>
      </c>
    </row>
  </sheetData>
  <sheetProtection password="8F16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2021-08-16T13:24:18Z</dcterms:created>
  <dcterms:modified xsi:type="dcterms:W3CDTF">2021-08-16T13:24:19Z</dcterms:modified>
</cp:coreProperties>
</file>